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24" windowWidth="23064" windowHeight="4860" tabRatio="835" activeTab="0"/>
  </bookViews>
  <sheets>
    <sheet name="INDICE" sheetId="1" r:id="rId1"/>
    <sheet name="CUADRO A BALANCE" sheetId="2" r:id="rId2"/>
    <sheet name="CUADRO B PYG" sheetId="3" r:id="rId3"/>
    <sheet name="CUADRO C EFE" sheetId="4" r:id="rId4"/>
    <sheet name="CUADRO D PPALES RATIOS" sheetId="5" r:id="rId5"/>
    <sheet name="CUADRO E INF ACTIVOS" sheetId="6" r:id="rId6"/>
    <sheet name="CUADRO 00 FONDOS" sheetId="7" r:id="rId7"/>
    <sheet name="CUADRO A.1" sheetId="8" r:id="rId8"/>
    <sheet name="CUADRO A.1.1" sheetId="9" r:id="rId9"/>
    <sheet name="CUADRO A.1.1a" sheetId="10" r:id="rId10"/>
    <sheet name="CUADRO A.1.1b" sheetId="11" r:id="rId11"/>
    <sheet name="CUADRO A.1.1c" sheetId="12" r:id="rId12"/>
    <sheet name="CUADRO A.1.1d" sheetId="13" r:id="rId13"/>
    <sheet name="CUADRO A.1.1e" sheetId="14" r:id="rId14"/>
    <sheet name="CUADRO A.1.1f" sheetId="15" r:id="rId15"/>
    <sheet name="CUADRO A.1.1g" sheetId="16" r:id="rId16"/>
    <sheet name="CUADRO A.1.1h" sheetId="17" r:id="rId17"/>
    <sheet name="CUADRO A.1.1i" sheetId="18" r:id="rId18"/>
    <sheet name="CUADRO A.1.1j" sheetId="19" r:id="rId19"/>
    <sheet name="CUADRO A.1.2" sheetId="20" r:id="rId20"/>
    <sheet name="CUADRO B.1" sheetId="21" r:id="rId21"/>
    <sheet name="CUADRO B.1.1" sheetId="22" r:id="rId22"/>
    <sheet name="CUADRO B.1.2" sheetId="23" r:id="rId23"/>
    <sheet name="CUADRO C.1" sheetId="24" r:id="rId24"/>
  </sheets>
  <externalReferences>
    <externalReference r:id="rId27"/>
  </externalReferences>
  <definedNames>
    <definedName name="_xlnm.Print_Area" localSheetId="6">'CUADRO 00 FONDOS'!$A$1:$G$305</definedName>
    <definedName name="_xlnm.Print_Area" localSheetId="1">'CUADRO A BALANCE'!$A$1:$I$173</definedName>
    <definedName name="_xlnm.Print_Area" localSheetId="7">'CUADRO A.1'!$A$1:$I$305</definedName>
    <definedName name="_xlnm.Print_Area" localSheetId="8">'CUADRO A.1.1'!$A$1:$L$308</definedName>
    <definedName name="_xlnm.Print_Area" localSheetId="9">'CUADRO A.1.1a'!$A$1:$L$233</definedName>
    <definedName name="_xlnm.Print_Area" localSheetId="10">'CUADRO A.1.1b'!$A$1:$L$65</definedName>
    <definedName name="_xlnm.Print_Area" localSheetId="11">'CUADRO A.1.1c'!$A$1:$L$17</definedName>
    <definedName name="_xlnm.Print_Area" localSheetId="12">'CUADRO A.1.1d'!$A$1:$L$17</definedName>
    <definedName name="_xlnm.Print_Area" localSheetId="13">'CUADRO A.1.1e'!$A$1:$L$31</definedName>
    <definedName name="_xlnm.Print_Area" localSheetId="14">'CUADRO A.1.1f'!$A$1:$L$17</definedName>
    <definedName name="_xlnm.Print_Area" localSheetId="15">'CUADRO A.1.1g'!$A$1:$L$16</definedName>
    <definedName name="_xlnm.Print_Area" localSheetId="16">'CUADRO A.1.1h'!$A$1:$J$14</definedName>
    <definedName name="_xlnm.Print_Area" localSheetId="17">'CUADRO A.1.1i'!$A$1:$L$17</definedName>
    <definedName name="_xlnm.Print_Area" localSheetId="18">'CUADRO A.1.1j'!$A$1:$J$15</definedName>
    <definedName name="_xlnm.Print_Area" localSheetId="19">'CUADRO A.1.2'!$A$1:$N$309</definedName>
    <definedName name="_xlnm.Print_Area" localSheetId="2">'CUADRO B PYG'!$A$1:$L$47</definedName>
    <definedName name="_xlnm.Print_Area" localSheetId="20">'CUADRO B.1'!$A$1:$H$310</definedName>
    <definedName name="_xlnm.Print_Area" localSheetId="21">'CUADRO B.1.1'!$A$1:$H$309</definedName>
    <definedName name="_xlnm.Print_Area" localSheetId="22">'CUADRO B.1.2'!$A$1:$F$307</definedName>
    <definedName name="_xlnm.Print_Area" localSheetId="3">'CUADRO C EFE'!$A$1:$L$46</definedName>
    <definedName name="_xlnm.Print_Area" localSheetId="23">'CUADRO C.1'!$A$1:$M$310</definedName>
    <definedName name="_xlnm.Print_Area" localSheetId="4">'CUADRO D PPALES RATIOS'!$A$1:$P$54</definedName>
    <definedName name="_xlnm.Print_Area" localSheetId="5">'CUADRO E INF ACTIVOS'!$A$1:$L$35</definedName>
    <definedName name="_xlnm.Print_Area" localSheetId="0">'INDICE'!$A$1:$E$30</definedName>
    <definedName name="Clave_Entidad">'[1]Pegado'!$B$2</definedName>
    <definedName name="Entidad">'[1]Pegado'!$B$3</definedName>
    <definedName name="Fecha">'[1]Pegado'!$B$5</definedName>
    <definedName name="TextoMoneda">'[1]Pegado'!$B$12</definedName>
    <definedName name="_xlnm.Print_Titles" localSheetId="6">'CUADRO 00 FONDOS'!$1:$5</definedName>
    <definedName name="_xlnm.Print_Titles" localSheetId="1">'CUADRO A BALANCE'!$1:$4</definedName>
    <definedName name="_xlnm.Print_Titles" localSheetId="7">'CUADRO A.1'!$1:$6</definedName>
    <definedName name="_xlnm.Print_Titles" localSheetId="8">'CUADRO A.1.1'!$1:$5</definedName>
    <definedName name="_xlnm.Print_Titles" localSheetId="9">'CUADRO A.1.1a'!$1:$7</definedName>
    <definedName name="_xlnm.Print_Titles" localSheetId="10">'CUADRO A.1.1b'!$1:$7</definedName>
    <definedName name="_xlnm.Print_Titles" localSheetId="19">'CUADRO A.1.2'!$1:$7</definedName>
    <definedName name="_xlnm.Print_Titles" localSheetId="2">'CUADRO B PYG'!$A:$A</definedName>
    <definedName name="_xlnm.Print_Titles" localSheetId="20">'CUADRO B.1'!$1:$6</definedName>
    <definedName name="_xlnm.Print_Titles" localSheetId="21">'CUADRO B.1.1'!$1:$6</definedName>
    <definedName name="_xlnm.Print_Titles" localSheetId="22">'CUADRO B.1.2'!$1:$7</definedName>
    <definedName name="_xlnm.Print_Titles" localSheetId="3">'CUADRO C EFE'!$A:$A</definedName>
    <definedName name="_xlnm.Print_Titles" localSheetId="23">'CUADRO C.1'!$1:$6</definedName>
    <definedName name="_xlnm.Print_Titles" localSheetId="4">'CUADRO D PPALES RATIOS'!$2:$5</definedName>
  </definedNames>
  <calcPr fullCalcOnLoad="1"/>
</workbook>
</file>

<file path=xl/sharedStrings.xml><?xml version="1.0" encoding="utf-8"?>
<sst xmlns="http://schemas.openxmlformats.org/spreadsheetml/2006/main" count="6081" uniqueCount="936">
  <si>
    <t>Fondos de titulización públicos - bonos - sin titulización de cédulas</t>
  </si>
  <si>
    <t>CAJAMAR CAJA RURAL, S.C.C.</t>
  </si>
  <si>
    <t>AYT CAIXA SABADELL HIPOTECARIO I, FTA</t>
  </si>
  <si>
    <t>UNNIM BANC, S.A</t>
  </si>
  <si>
    <t>AYT CAJA INGENIEROS 2, FTA</t>
  </si>
  <si>
    <t>CAIXA DE C. DELS ENGINYERS-C.C. INGENIEROS S.C.C.</t>
  </si>
  <si>
    <t>AYT CAJA MURCIA HIPOTECARIO I, FTA</t>
  </si>
  <si>
    <t>BANCO MARENOSTRUM, S.A.</t>
  </si>
  <si>
    <t>AYT CAJAGRANADA HIPOTECARIO I, FTA</t>
  </si>
  <si>
    <t>AYT CAJAMURCIA HIPOTECARIO II, FTA</t>
  </si>
  <si>
    <t>AYT CEDULAS CAJAS GLOBAL FTA</t>
  </si>
  <si>
    <t>MULTICEDENTE</t>
  </si>
  <si>
    <t>AYT CEDULAS CAJAS IX, FTA</t>
  </si>
  <si>
    <t>AYT CEDULAS CAJAS V, FTA</t>
  </si>
  <si>
    <t>AYT CEDULAS CAJAS VIII, FTA</t>
  </si>
  <si>
    <t>AYT CEDULAS CAJAS X, FTA</t>
  </si>
  <si>
    <t>AYT COLATERALES GLOBAL EMPRESAS, FTA</t>
  </si>
  <si>
    <t>AYT COLATERALES GLOBAL HIPOTECARIO, FTA</t>
  </si>
  <si>
    <t>AYT DEUDA SUBORDINADA I, FTA</t>
  </si>
  <si>
    <t>AYT FONDO EOLICO, FTA</t>
  </si>
  <si>
    <t xml:space="preserve">OTROS </t>
  </si>
  <si>
    <t>AYT GOYA HIPOTECARIO III, FTA</t>
  </si>
  <si>
    <t>BARCLAYS BANK, S.A.</t>
  </si>
  <si>
    <t>AYT GOYA HIPOTECARIO IV, FTA</t>
  </si>
  <si>
    <t>AYT GOYA HIPOTECARIO V, FTA</t>
  </si>
  <si>
    <t>AYT HIPOTECARIO BBK I, FTA</t>
  </si>
  <si>
    <t>BILBAO BIZKAIA KUTXA, AURREZKI KUTXA ETA BAHITETXEA</t>
  </si>
  <si>
    <t>AYT HIPOTECARIO BBK II, FTA</t>
  </si>
  <si>
    <t>AYT HIPOTECARIO MIXTO II, FTA</t>
  </si>
  <si>
    <t>AYT HIPOTECARIO MIXTO III, FTA</t>
  </si>
  <si>
    <t>AYT HIPOTECARIO MIXTO IV, FTA</t>
  </si>
  <si>
    <t>AYT HIPOTECARIO MIXTO V, FTA</t>
  </si>
  <si>
    <t>AYT HIPOTECARIO MIXTO, FTA</t>
  </si>
  <si>
    <t>AYT ICO-FTVPO CAJA MURCIA, FTA</t>
  </si>
  <si>
    <t>AYT ICO-FTVPO CAJA VITAL KUTXA, FTA</t>
  </si>
  <si>
    <t>CAJA DE AHORROS DE VITORIA Y ALAVA- ARABA ETA GASTEIZKO AURREZKI KUTXA</t>
  </si>
  <si>
    <t>AYT ICO-FTVPO I, FTA</t>
  </si>
  <si>
    <t>AYT ICO-FTVPO III, FTA</t>
  </si>
  <si>
    <t>AYT KUTXA HIPOTECARIO I, FTA</t>
  </si>
  <si>
    <t>CAJA DE AHORROS Y MONTE DE PIEDAD DE GIPUZKOA Y SAN SEBASTIAN</t>
  </si>
  <si>
    <t>AYT KUTXA HIPOTECARIO II, FTA</t>
  </si>
  <si>
    <t>CAIXABANK</t>
  </si>
  <si>
    <t>AYT PROMOCIONES INMOBILIARIAS III, FTA</t>
  </si>
  <si>
    <t>AYT.7, PROMOCIONES INMOBILIARIAS I, FTA</t>
  </si>
  <si>
    <t>BANKIA</t>
  </si>
  <si>
    <t>BANCAJA - BVA VPO 1, FTA</t>
  </si>
  <si>
    <t>EUROPEA DE TITULIZACION, S.A., S.G.F.T.</t>
  </si>
  <si>
    <t>BANCAJA 10, FTA</t>
  </si>
  <si>
    <t>BANCAJA 11, FTA</t>
  </si>
  <si>
    <t>BANCAJA 13, FTA</t>
  </si>
  <si>
    <t>BANCAJA 3, FTA</t>
  </si>
  <si>
    <t>BANCAJA 5, FTA</t>
  </si>
  <si>
    <t>BANCAJA 6, FTA</t>
  </si>
  <si>
    <t>BANCAJA 7, FTA</t>
  </si>
  <si>
    <t>BANCAJA 8, FTA</t>
  </si>
  <si>
    <t>BANCAJA 9, FTA</t>
  </si>
  <si>
    <t>BANKINTER 10, FTA</t>
  </si>
  <si>
    <t>BANKINTER, S.A.</t>
  </si>
  <si>
    <t>BANKINTER 13 FTA</t>
  </si>
  <si>
    <t>BANKINTER 2 PYME FTA</t>
  </si>
  <si>
    <t>BANKINTER 3 FTPYME FTA</t>
  </si>
  <si>
    <t>BANKINTER 6, FTA</t>
  </si>
  <si>
    <t>BANKINTER 8, FTA</t>
  </si>
  <si>
    <t>BANKINTER 9, FTA</t>
  </si>
  <si>
    <t>BANCO BILBAO VIZCAYA ARGENTARIA, S.A.</t>
  </si>
  <si>
    <t>BBVA EMPRESAS 4, FTA</t>
  </si>
  <si>
    <t>BBVA FINANZIA AUTOS 1 FTA</t>
  </si>
  <si>
    <t>BBVA LEASING 1, FTA</t>
  </si>
  <si>
    <t>BBVA RMBS 1, FTA</t>
  </si>
  <si>
    <t>BBVA RMBS 10, FTA</t>
  </si>
  <si>
    <t>BBVA RMBS 11, FTA</t>
  </si>
  <si>
    <t>BBVA RMBS 2, FTA</t>
  </si>
  <si>
    <t>BBVA RMBS 3, FTA</t>
  </si>
  <si>
    <t>BBVA RMBS 5 FTA</t>
  </si>
  <si>
    <t>BBVA RMBS 9, FTA</t>
  </si>
  <si>
    <t>BBVA-5 FTPYME, FTA</t>
  </si>
  <si>
    <t>BBVA-6 FTPYME FTA</t>
  </si>
  <si>
    <t>EDT FTPYME PASTOR 3, FTA</t>
  </si>
  <si>
    <t>BANCO PASTOR, S.A.</t>
  </si>
  <si>
    <t>FTPYME BANCAJA 3 FTA</t>
  </si>
  <si>
    <t>FTPYME BANCAJA 6 FTA</t>
  </si>
  <si>
    <t>MBS BANCAJA 1 FTA</t>
  </si>
  <si>
    <t>MBS BANCAJA 2, FTA</t>
  </si>
  <si>
    <t>MBS BANCAJA 3, FTA</t>
  </si>
  <si>
    <t>MBS BANCAJA 4, FTA</t>
  </si>
  <si>
    <t>MBS BANCAJA 6, FTA</t>
  </si>
  <si>
    <t>MBS BANCAJA 7, FTA</t>
  </si>
  <si>
    <t>MBS BANCAJA 8, FTA</t>
  </si>
  <si>
    <t>PYME BANCAJA 5, FTA</t>
  </si>
  <si>
    <t>PYME VALENCIA 1, FTA</t>
  </si>
  <si>
    <t>RURAL HIPOTECARIO GLOBAL I, FTA</t>
  </si>
  <si>
    <t>RURAL HIPOTECARIO IX, FTA</t>
  </si>
  <si>
    <t>RURAL HIPOTECARIO V FTA</t>
  </si>
  <si>
    <t>RURAL HIPOTECARIO VI, FTA</t>
  </si>
  <si>
    <t>RURAL HIPOTECARIO VII, FTA</t>
  </si>
  <si>
    <t>RURAL HIPOTECARIO VIII, FTA</t>
  </si>
  <si>
    <t>RURAL HIPOTECARIO X, FTA</t>
  </si>
  <si>
    <t>RURAL HIPOTECARIO XI, FTA</t>
  </si>
  <si>
    <t>RURAL HIPOTECARIO XII, FTA</t>
  </si>
  <si>
    <t>VAL BANCAJA 1, FTA</t>
  </si>
  <si>
    <t>VALENCIA HIPOTECARIO 1, FTA</t>
  </si>
  <si>
    <t>VALENCIA HIPOTECARIO 3, FTA</t>
  </si>
  <si>
    <t>GESTICAIXA, S.G.F.T., S.A.</t>
  </si>
  <si>
    <t>FONCAIXA CONSUMO 1, FTA</t>
  </si>
  <si>
    <t>FONCAIXA FTGENCAT 3, FTA</t>
  </si>
  <si>
    <t>FONCAIXA FTGENCAT 4, FTA</t>
  </si>
  <si>
    <t>FONCAIXA FTGENCAT 5, FTA</t>
  </si>
  <si>
    <t>FONCAIXA FTGENCAT 6, FTA</t>
  </si>
  <si>
    <t>GC FTGENCAT CAIXA TARRAGONA 1, FTA</t>
  </si>
  <si>
    <t>CATALUNYA BANC, S.A.</t>
  </si>
  <si>
    <t>BANCO DE SABADELL, S.A.</t>
  </si>
  <si>
    <t>GC FTPYME PASTOR 4, FTA</t>
  </si>
  <si>
    <t>GC FTPYME SABADELL 6, FTA</t>
  </si>
  <si>
    <t>GC PASTOR HIPOTECARIO 5, FTA</t>
  </si>
  <si>
    <t>GESTION DE ACTIVOS TITULIZADOS, SGFT, S.A.</t>
  </si>
  <si>
    <t>GAT FTGENCAT 2006, FTA</t>
  </si>
  <si>
    <t>GAT FTGENCAT 2007, FTA</t>
  </si>
  <si>
    <t>HIPOCAT 10, FTA</t>
  </si>
  <si>
    <t>HIPOCAT 11, FTA</t>
  </si>
  <si>
    <t>HIPOCAT 6, FTA</t>
  </si>
  <si>
    <t>HIPOCAT 7, FTA</t>
  </si>
  <si>
    <t>HIPOCAT 8, FTA</t>
  </si>
  <si>
    <t>HIPOCAT 9, FTA</t>
  </si>
  <si>
    <t>CEDULAS GRUPO BANCO POPULAR 3, FTA</t>
  </si>
  <si>
    <t>INTERMONEY TITULIZACION, S.G.F.T., S.A.</t>
  </si>
  <si>
    <t>BANCO POPULAR ESPAÑOL, S.A.</t>
  </si>
  <si>
    <t>IM BANCO POPULAR MBS 2, FTA</t>
  </si>
  <si>
    <t>BANCO CAIXA GERAL, S.A.</t>
  </si>
  <si>
    <t>IM CAJA LABORAL 1, FTA</t>
  </si>
  <si>
    <t>CAJA LABORAL POPULAR C.C.</t>
  </si>
  <si>
    <t>IM CAJA LABORAL 2, FTA</t>
  </si>
  <si>
    <t>IM CAJAMAR 1, FTA</t>
  </si>
  <si>
    <t>IM CAJAMAR 3, FTA</t>
  </si>
  <si>
    <t>IM CAJAMAR 4, FTA</t>
  </si>
  <si>
    <t>IM CAJAMAR 5, FTA</t>
  </si>
  <si>
    <t>IM CAJAMAR 6, FTA</t>
  </si>
  <si>
    <t>IM CAJAMAR EMPRESAS 4, FTA</t>
  </si>
  <si>
    <t>IM CAJASTUR MBS 1, FTA</t>
  </si>
  <si>
    <t xml:space="preserve">OTROS BANCOS </t>
  </si>
  <si>
    <t>IM CEDULAS 10, FTA</t>
  </si>
  <si>
    <t>IM CEDULAS 5, FTA</t>
  </si>
  <si>
    <t>IM CEDULAS 7, FTA</t>
  </si>
  <si>
    <t>CITIBANK ESPAÑA, S.A.</t>
  </si>
  <si>
    <t>IM FTGENCAT SABADELL 2, FTA</t>
  </si>
  <si>
    <t>IM PASTOR 4, FTA</t>
  </si>
  <si>
    <t>IM PRESTAMOS FONDOS CEDULAS, FTA</t>
  </si>
  <si>
    <t>BANCO SANTANDER, S.A.</t>
  </si>
  <si>
    <t>IM SABADELL RMBS 2, FTA</t>
  </si>
  <si>
    <t>IM SABADELL RMBS 3, FTA</t>
  </si>
  <si>
    <t>IM TERRASSA MBS 1, FTA</t>
  </si>
  <si>
    <t>SANTANDER DE TITULIZACION, SGFT, S.A.</t>
  </si>
  <si>
    <t>FTA PROGRAMA INDEPENDIENTE DE TITULIZ. DE CED. HIPOTECARIA</t>
  </si>
  <si>
    <t>FTA FTPYME SANTANDER 2</t>
  </si>
  <si>
    <t>FTA SANTANDER CONSUMER SPAIN AUTO 2012-1</t>
  </si>
  <si>
    <t>FTA SANTANDER EMPRESAS 2</t>
  </si>
  <si>
    <t>FTA SANTANDER FINANCIACION 1</t>
  </si>
  <si>
    <t>FTA SANTANDER HIPOTECARIO 2</t>
  </si>
  <si>
    <t>FTA SANTANDER HIPOTECARIO 3</t>
  </si>
  <si>
    <t>FTA SANTANDER HIPOTECARIO 7</t>
  </si>
  <si>
    <t>FTA SANTANDER HIPOTECARIO 8</t>
  </si>
  <si>
    <t>FTA UCI 11</t>
  </si>
  <si>
    <t>FTA UCI 14</t>
  </si>
  <si>
    <t>FTA UCI 16</t>
  </si>
  <si>
    <t>FTA UCI 18</t>
  </si>
  <si>
    <t>FTA UCI 7</t>
  </si>
  <si>
    <t>FTA UCI 8</t>
  </si>
  <si>
    <t>FTA UCI 9</t>
  </si>
  <si>
    <t>FTA, HIPOTEBANSA 11</t>
  </si>
  <si>
    <t>FTA, SANTANDER EMPRESAS 1</t>
  </si>
  <si>
    <t>FTA, SANTANDER EMPRESAS 3</t>
  </si>
  <si>
    <t>FTA, UCI 15</t>
  </si>
  <si>
    <t>FTA, UCI 17</t>
  </si>
  <si>
    <t>PYMES BANESTO 2, FTA</t>
  </si>
  <si>
    <t>SANTANDER HIPOTECARIO I, FTA</t>
  </si>
  <si>
    <t>AUTO ABS 2012-3, FTA</t>
  </si>
  <si>
    <t>TITULIZACION DE ACTIVOS, S.A., S.G.F.T.</t>
  </si>
  <si>
    <t>BANQUE PSA FINANCE S.E.</t>
  </si>
  <si>
    <t>CAIXA PENEDES 1 TDA, FTA</t>
  </si>
  <si>
    <t>CAIXA D´ESTALVIS DEL PENEDES</t>
  </si>
  <si>
    <t>CAIXA PENEDES 2 TDA, FTA</t>
  </si>
  <si>
    <t>CAIXA PENEDES FT GENCAT 1 TDA, FTA</t>
  </si>
  <si>
    <t>CAIXA PENEDES PYMES 1 TDA, FTA</t>
  </si>
  <si>
    <t>CAJA INGENIEROS TDA 1, FTA</t>
  </si>
  <si>
    <t xml:space="preserve">COPERATIVAS DE CRÉDITO </t>
  </si>
  <si>
    <t>CEDULAS TDA 5, FTA</t>
  </si>
  <si>
    <t>CEDULAS TDA 6, FTA</t>
  </si>
  <si>
    <t>CEDULAS TDA 7, FTA</t>
  </si>
  <si>
    <t>CAJA DE AHORROS Y MONTE DE PIEDAD DE MADRID</t>
  </si>
  <si>
    <t>EMPRESAS HIPOTECARIO TDA CAM 3, FTA</t>
  </si>
  <si>
    <t>CAJA DE AHORROS DEL MEDITERRANEO</t>
  </si>
  <si>
    <t>FONDO DE TITULIZACION DEL DEFICIT DEL SISTEMA ELECTRICO, FTA</t>
  </si>
  <si>
    <t>FTPYME TDA CAM 2, FTA</t>
  </si>
  <si>
    <t>FTPYME TDA CAM 4, FTA</t>
  </si>
  <si>
    <t>FTPYME TDA CAM 7, FTA</t>
  </si>
  <si>
    <t>MADRID ICO-FTVPO I, FTA</t>
  </si>
  <si>
    <t>MADRID RESIDENCIAL I, FTA</t>
  </si>
  <si>
    <t>MADRID RESIDENCIAL II, FTA</t>
  </si>
  <si>
    <t>MADRID RMBS I, FTA</t>
  </si>
  <si>
    <t>MADRID RMBS II, FTA</t>
  </si>
  <si>
    <t>MADRID RMBS III  FTA</t>
  </si>
  <si>
    <t>MADRID RMBS IV, FTA</t>
  </si>
  <si>
    <t>PROGRAMA CEDULAS TDA, FTA</t>
  </si>
  <si>
    <t>SOL-LION, FTA</t>
  </si>
  <si>
    <t>ING DIRECT N.V. S.E.</t>
  </si>
  <si>
    <t>TDA 13 - MIXTO, FTA</t>
  </si>
  <si>
    <t>TDA 14 - MIXTO, FTA</t>
  </si>
  <si>
    <t>TDA 15 - MIXTO, FTA</t>
  </si>
  <si>
    <t>TDA 16 - MIXTO, FTA</t>
  </si>
  <si>
    <t>TDA 17 - MIXTO, FTA</t>
  </si>
  <si>
    <t>TDA 18 - MIXTO, FTA</t>
  </si>
  <si>
    <t>TDA 19 - MIXTO, FTA</t>
  </si>
  <si>
    <t>TDA 20 - MIXTO, FTA</t>
  </si>
  <si>
    <t>TDA 22 - MIXTO, FTA</t>
  </si>
  <si>
    <t>TDA 23, FTA</t>
  </si>
  <si>
    <t>TDA 24, FTA</t>
  </si>
  <si>
    <t>TDA 25, FTA</t>
  </si>
  <si>
    <t>TDA 26 - MIXTO, FTA</t>
  </si>
  <si>
    <t>TDA 27, FTA</t>
  </si>
  <si>
    <t>TDA 28, FTA</t>
  </si>
  <si>
    <t>TDA 29, FTA</t>
  </si>
  <si>
    <t>TDA 30, FTA</t>
  </si>
  <si>
    <t>BANCA MARCH, S.A.</t>
  </si>
  <si>
    <t>TDA CAJAMAR 2, FTA</t>
  </si>
  <si>
    <t>TDA CAM 1, FTA</t>
  </si>
  <si>
    <t>TDA CAM 11, FTA</t>
  </si>
  <si>
    <t>TDA CAM 12, FTA</t>
  </si>
  <si>
    <t>TDA CAM 2, FTA</t>
  </si>
  <si>
    <t>TDA CAM 3, FTA</t>
  </si>
  <si>
    <t>TDA CAM 4, FTA</t>
  </si>
  <si>
    <t>TDA CAM 5, FTA</t>
  </si>
  <si>
    <t>TDA CAM 6, FTA</t>
  </si>
  <si>
    <t>TDA CAM 7, FTA</t>
  </si>
  <si>
    <t>TDA CAM 8, FTA</t>
  </si>
  <si>
    <t>TDA CAM 9, FTA</t>
  </si>
  <si>
    <t>TDA IBERCAJA 1, FTA</t>
  </si>
  <si>
    <t>CAJA DE AHORROS Y MONTE DE PIEDAD DE ZARAGOZA, ARAGON Y RIOJA</t>
  </si>
  <si>
    <t>TDA IBERCAJA 2, FTA</t>
  </si>
  <si>
    <t>TDA IBERCAJA 3, FTA</t>
  </si>
  <si>
    <t>TDA IBERCAJA 4, FTA</t>
  </si>
  <si>
    <t>TDA IBERCAJA 5, FTA</t>
  </si>
  <si>
    <t>TDA IBERCAJA 6, FTA</t>
  </si>
  <si>
    <t>TDA IBERCAJA 7, FTA</t>
  </si>
  <si>
    <t>TDA PASTOR 1, FTA</t>
  </si>
  <si>
    <t>TDA PASTOR CONSUMO 1, FTA</t>
  </si>
  <si>
    <t>TDA SA NOSTRA EMPRESAS 1, FTA</t>
  </si>
  <si>
    <t>CAJA DE AHORROS Y MONTE DE PIEDAD DE LAS BALEARES</t>
  </si>
  <si>
    <t>TDA SA NOSTRA EMPRESAS 2, FTA</t>
  </si>
  <si>
    <t>TDA TARRAGONA 1, FTA</t>
  </si>
  <si>
    <t>CAIXA D´ESTALVIS DE TARRAGONA</t>
  </si>
  <si>
    <t>FONCAIXA LEASINGS 2, FTA</t>
  </si>
  <si>
    <t>IM CAJAMAR EMPRESAS 5, FTA</t>
  </si>
  <si>
    <t>IM GRUPO BANCO POPULAR EMPRESAS V, FTA</t>
  </si>
  <si>
    <t>FTA SANTANDER HIPOTECARIO 9</t>
  </si>
  <si>
    <t>FTA SANTANDER 2</t>
  </si>
  <si>
    <t>AYT GENOVA HIPOTECARIO II, FTH</t>
  </si>
  <si>
    <t>AYT GENOVA HIPOTECARIO III, FTH</t>
  </si>
  <si>
    <t>AYT GENOVA HIPOTECARIO IV, FTH</t>
  </si>
  <si>
    <t>AYT GENOVA HIPOTECARIO IX, FTH</t>
  </si>
  <si>
    <t>AYT GENOVA HIPOTECARIO VI, FTH</t>
  </si>
  <si>
    <t>AYT GENOVA HIPOTECARIO VII, FTH</t>
  </si>
  <si>
    <t>AYT GENOVA HIPOTECARIO VIII, FTH</t>
  </si>
  <si>
    <t>AYT GENOVA HIPOTECARIO X, FTH</t>
  </si>
  <si>
    <t>AYT GENOVA HIPOTECARIO XI, FTH</t>
  </si>
  <si>
    <t>AYT GENOVA HIPOTECARIO XII, FTH</t>
  </si>
  <si>
    <t>AYT HIPOTECARIO III, FTH</t>
  </si>
  <si>
    <t>AYT HIPOTECARIO IV, FTH</t>
  </si>
  <si>
    <t>AYT.11, FTH</t>
  </si>
  <si>
    <t>BANCAJA 4, FTH</t>
  </si>
  <si>
    <t>BANKINTER 11, FTH</t>
  </si>
  <si>
    <t>BANKINTER 3, FTH</t>
  </si>
  <si>
    <t>BANKINTER 4, FTH</t>
  </si>
  <si>
    <t>BANKINTER 5, FTH</t>
  </si>
  <si>
    <t>BANKINTER 7, FTH</t>
  </si>
  <si>
    <t>RURAL HIPOTECARIO IV FTH</t>
  </si>
  <si>
    <t>VALENCIA HIPOTECARIO 2, FTH</t>
  </si>
  <si>
    <t>GC SABADELL 1, FTH</t>
  </si>
  <si>
    <t>GAT ICO-FTVPO 1, FTH</t>
  </si>
  <si>
    <t>IM PASTOR 2, FTH</t>
  </si>
  <si>
    <t>IM PASTOR 3, FTH</t>
  </si>
  <si>
    <t>FTH UCI 10</t>
  </si>
  <si>
    <t>FTH UCI 12</t>
  </si>
  <si>
    <t>TDA IBERCAJA ICO-FTVPO, FTH</t>
  </si>
  <si>
    <t>Total FONDOS PUBLICOS</t>
  </si>
  <si>
    <t xml:space="preserve">          De los cuales cédulas</t>
  </si>
  <si>
    <t>CATALUÑA</t>
  </si>
  <si>
    <t>MURCIA</t>
  </si>
  <si>
    <t>ANDALUCÍA</t>
  </si>
  <si>
    <t>PAÍS VASCO</t>
  </si>
  <si>
    <t>GALICIA</t>
  </si>
  <si>
    <t>MADRID</t>
  </si>
  <si>
    <t>NAVARRA</t>
  </si>
  <si>
    <t>ARAGÓN</t>
  </si>
  <si>
    <t>C.VALENCIANA</t>
  </si>
  <si>
    <t>ASTURIAS</t>
  </si>
  <si>
    <t>C.LA MANCHA</t>
  </si>
  <si>
    <t>BALEARES</t>
  </si>
  <si>
    <t>55.SERVICIOS DE ALOJAMIENTO</t>
  </si>
  <si>
    <t>31.FABRICACIÓN DE MUEBLES</t>
  </si>
  <si>
    <t>52.ALMACENAMIENTO Y ACTIVIDADES ANEXAS AL TRANSPORTE</t>
  </si>
  <si>
    <t>68.ACTIVIDADES INMOBILIARIAS</t>
  </si>
  <si>
    <t>41.CONSTRUCCIÓN DE EDIFICIOS</t>
  </si>
  <si>
    <t>46.COMERCIO AL POR MAYOR E INTERMEDIARIOS DEL COMERCIO, EXCEPTO DE VEHÍCULOS DE MOTOR Y MOTOCICLETAS</t>
  </si>
  <si>
    <t>70.ACTIVIDADES DE LAS SEDES CENTRALES; ACTIVIDADES DE CONSULTORÍA DE GESTIÓN EMPRESARIAL</t>
  </si>
  <si>
    <t>47.COMERCIO AL POR MENOR, EXCEPTO DE VEHÍCULOS DE MOTOR Y MOTOCICLETAS</t>
  </si>
  <si>
    <t>33.REPARACIÓN E INSTALACIÓN DE MAQUINARIA Y EQUIPO</t>
  </si>
  <si>
    <t>60.ACTIVIDADES DE PROGRAMACIÓN Y EMISIÓN DE RADIO Y TELEVISIÓN</t>
  </si>
  <si>
    <t>49.TRANSPORTE TERRESTRE Y POR TUBERÍA</t>
  </si>
  <si>
    <t>2.3 Otros pasivos financieros</t>
  </si>
  <si>
    <t>A) MARGEN DE INTERESES</t>
  </si>
  <si>
    <t>1.8 Correcciones de valor por deterioro de activos (-)</t>
  </si>
  <si>
    <t>2.21 Correcciones de valor por deterioro de activos</t>
  </si>
  <si>
    <t>2.8 Correcciones de valor por deterioro de activos (-)</t>
  </si>
  <si>
    <t>3.21 Correcciones de valor por deterioro de activos (-)</t>
  </si>
  <si>
    <t>1.3 Correcciones de valor por repercusión de pérdidas (-)</t>
  </si>
  <si>
    <t>2.4 Correcciones de valor por repercusión de pérdidas (-)</t>
  </si>
  <si>
    <t>4.1 Correcciones de valor por repercusión de pérdidas (-)</t>
  </si>
  <si>
    <t>2.3 Correcciones de valor por repercusión de pérdidas (-)</t>
  </si>
  <si>
    <t>3.4 Correcciones de valor por repercusión de pérdidas (-)</t>
  </si>
  <si>
    <t>5.2 Correcciones de valor por repercusión de pérdidas (-)</t>
  </si>
  <si>
    <t>1.7 Correcciones de valor por repercusión de pérdidas (-)</t>
  </si>
  <si>
    <t>1. Acreedores y otras cuentas a pagar</t>
  </si>
  <si>
    <t>2. Obligaciones y otros valores negociables</t>
  </si>
  <si>
    <t>2.1 Series no subordinadas</t>
  </si>
  <si>
    <t>2.2 Series subordinadas</t>
  </si>
  <si>
    <t>2.5 Ajustes por operaciones de cobertura</t>
  </si>
  <si>
    <t>3. Deudas con entidades de crédito</t>
  </si>
  <si>
    <t>3.1 Prestamo subordinado</t>
  </si>
  <si>
    <t>3.2 Credito linea de líquidez</t>
  </si>
  <si>
    <t>3.3 Otras deudas con entidades de crédito</t>
  </si>
  <si>
    <t>3.6 Ajustes por operaciones de cobertura</t>
  </si>
  <si>
    <t>5. Otros pasivos financieros</t>
  </si>
  <si>
    <t>5.1 Importe bruto</t>
  </si>
  <si>
    <t>1.1 Comisión sociedad gestora</t>
  </si>
  <si>
    <t>1.2 Comisión administrador</t>
  </si>
  <si>
    <t>1.3 Comisión agente financiero/pagos</t>
  </si>
  <si>
    <t>1.4 Comisión variable - resultados realizados</t>
  </si>
  <si>
    <t>1.5 Comisión variable - resultados no realizados</t>
  </si>
  <si>
    <t>1.6 Otras comisiones del cedente</t>
  </si>
  <si>
    <t>1.8 Otras comisiones</t>
  </si>
  <si>
    <t>TOTAL PASIVO</t>
  </si>
  <si>
    <t>INGRESOS Y GASTOS - PRINCIPALES RATIOS SEMESTRALES</t>
  </si>
  <si>
    <t>2.11 Intereses vencidos e impagados</t>
  </si>
  <si>
    <t>3.24 Intereses vencidos e impagados</t>
  </si>
  <si>
    <t>3.3 Correcciones de valor por repercusión de pérdidas (-)</t>
  </si>
  <si>
    <t>3.7 Intereses vencidos e impagados</t>
  </si>
  <si>
    <t>4.3 Correcciones de valor por repercusión de pérdidas (-)</t>
  </si>
  <si>
    <t>4. Resultado de operaciones financieras (neto)</t>
  </si>
  <si>
    <t>4.1 Ajustes de valoración en carteras a VR con cambios en PyG</t>
  </si>
  <si>
    <t>4.2 Activos financieros disponibles para la venta</t>
  </si>
  <si>
    <t>Deuda subordinada y bonos de tesorería</t>
  </si>
  <si>
    <t>4.3 Otros</t>
  </si>
  <si>
    <t>5. Diferencias de cambio (neto)</t>
  </si>
  <si>
    <t>6. Otros ingresos de explotación</t>
  </si>
  <si>
    <t>7. Otros gastos de explotación</t>
  </si>
  <si>
    <t>7.1 Servicios exteriores</t>
  </si>
  <si>
    <t>7.1.1 Servicios de profesionales independientes</t>
  </si>
  <si>
    <t>7.1.2 Servicios bancarios y similares</t>
  </si>
  <si>
    <t>7.1.3 Publicidad y propaganda</t>
  </si>
  <si>
    <t>7.1.4 Otros servicios</t>
  </si>
  <si>
    <t>7.2 Tributos</t>
  </si>
  <si>
    <t>7.3 Otros gastos de gestión corriente</t>
  </si>
  <si>
    <t>7.3.1 Comisión de sociedad gestora</t>
  </si>
  <si>
    <t>7.3.2 Comisión administrador</t>
  </si>
  <si>
    <t>7.3.3 Comisión del agente financiero/pagos</t>
  </si>
  <si>
    <t>7.3.4 Comisión variable - resultados realizados</t>
  </si>
  <si>
    <t>7.3.5 Comisión variable - resultados no realizados</t>
  </si>
  <si>
    <t>7.3.6 Otras comisiones del cedente</t>
  </si>
  <si>
    <t>7.3.7 Otros gastos</t>
  </si>
  <si>
    <t>8. Deterioro de activos financieros (neto)</t>
  </si>
  <si>
    <t>8.1 Deterioro neto de valores representativos de deuda</t>
  </si>
  <si>
    <t>8.2 Deterioro neto de derechos de crédito</t>
  </si>
  <si>
    <t>8.3 Deterioro neto de derivados</t>
  </si>
  <si>
    <t>8.4 Deterioro neto de otros activos financieros</t>
  </si>
  <si>
    <t>9. Dotaciones a provisiones (neto)</t>
  </si>
  <si>
    <t>10. Ganancias (pérdidas) en activos no corrientes en venta</t>
  </si>
  <si>
    <t>11. Repercusión de pérdidas (ganancias)</t>
  </si>
  <si>
    <t>12. Impuestos sobre beneficios</t>
  </si>
  <si>
    <t>3. Resultado de operaciones de cobertura de flujos de efectivo (neto)</t>
  </si>
  <si>
    <t>1.3 Cobros/pagos netos por operaciones de derivados</t>
  </si>
  <si>
    <t>3.3 Cobros procedentes de la enajenación de activos no corrientes mantenidos para la venta</t>
  </si>
  <si>
    <t>3.4 Otros</t>
  </si>
  <si>
    <t>% ACTIVOS NO CORRIENTES EN VENTA (6)</t>
  </si>
  <si>
    <t>RESULTADO DEL SWAP</t>
  </si>
  <si>
    <t>(5) Tipo de interés interanual medio ponderado de los pasivos emitidos</t>
  </si>
  <si>
    <t>TIPO INT DCHOS CREDITO (4)</t>
  </si>
  <si>
    <t>TIPO INTERÉS OBLIGACIONES (5)</t>
  </si>
  <si>
    <t>%PÉRDIDAS REPERCUTIDAS (7)</t>
  </si>
  <si>
    <t>RECUPERACIÓN FALLIDOS (5)</t>
  </si>
  <si>
    <t>% AVAL (8)</t>
  </si>
  <si>
    <t>% FR (9)</t>
  </si>
  <si>
    <t>%  LÍNEA DE LIQUIDEZ (10)</t>
  </si>
  <si>
    <t>RATIO INTERESES (11)</t>
  </si>
  <si>
    <t>% GASTOS EXPLOTACION (12)</t>
  </si>
  <si>
    <t xml:space="preserve">(5)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 </t>
  </si>
  <si>
    <t>(1) Porcentaje de variación interanual del importe de los intereses devengados por los derechos de créditos menos los devengados por los valores emitidos, más los rendimientos generados por las 
operaciones de cobertura de flujos de efectivo.</t>
  </si>
  <si>
    <t>INFORMACIÓN DERECHOS DE CRÉDITO FONDOS DE TITULIZACIÓN PÚBLICOS - BONOS: CUENTAS A COBRAR</t>
  </si>
  <si>
    <t>INFORMACIÓN DERECHOS DE CRÉDITO FONDOS DE TITULIZACIÓN PÚBLICOS - BONOS: DERECHOS DE CRÉDITO FUTUROS</t>
  </si>
  <si>
    <t>PORCENTAJE</t>
  </si>
  <si>
    <t>ÁREA</t>
  </si>
  <si>
    <t>Principales magnitudes de resultados en el semestre - Fondos de titulización públicos</t>
  </si>
  <si>
    <t>CUADRO B.1</t>
  </si>
  <si>
    <t>MI (1)</t>
  </si>
  <si>
    <t>GASTOS DE EXPLOTACIÓN</t>
  </si>
  <si>
    <t>IMPORTE</t>
  </si>
  <si>
    <t>DETERIORO</t>
  </si>
  <si>
    <t>Margen de intereses y resultados de operaciones financieras en el semestre - Fondos de titulización públicos</t>
  </si>
  <si>
    <t>CUADRO B.1.1</t>
  </si>
  <si>
    <t>INT OBLIGACIONES (3)</t>
  </si>
  <si>
    <t xml:space="preserve">EXCESO SPREAD (%) </t>
  </si>
  <si>
    <t>-</t>
  </si>
  <si>
    <t>(3) Importe de intereses de obligaciones y otros valores negociables.</t>
  </si>
  <si>
    <t>Comisiones en el semestre - Fondos de titulización públicos</t>
  </si>
  <si>
    <t>CUADRO B.1.2</t>
  </si>
  <si>
    <t>COMISIÓN GESTORA</t>
  </si>
  <si>
    <t>COMISIÓN VARIABLE</t>
  </si>
  <si>
    <t>INT EC (2)</t>
  </si>
  <si>
    <t>IMPORTE PENDIENTE DE LIQUIDAR</t>
  </si>
  <si>
    <t>IMPORTE DEVENGADO</t>
  </si>
  <si>
    <t>RTDO REALIZADO</t>
  </si>
  <si>
    <t>RTDO NO REALIZADO</t>
  </si>
  <si>
    <t>PDAS REPERCUTIDAS (1)</t>
  </si>
  <si>
    <t>Principales flujos de efectivo en el semestre - Fondos de titulización públicos</t>
  </si>
  <si>
    <t>CUADRO C.1</t>
  </si>
  <si>
    <t>ADQUISICIÓN / EMISIÓN</t>
  </si>
  <si>
    <t>AMORTIZACIONES</t>
  </si>
  <si>
    <t xml:space="preserve">IMPORTE </t>
  </si>
  <si>
    <t>Fondos de titulización públicos - bonos</t>
  </si>
  <si>
    <t>Fondos de titulización públicos - pagarés</t>
  </si>
  <si>
    <t>INFORMACIÓN AGREGADA</t>
  </si>
  <si>
    <t xml:space="preserve">PRINCIPALES RATIOS / MAGNITUDES AGREGADAS </t>
  </si>
  <si>
    <t>INFORMACIÓN AGREGADA DE LOS ACTIVOS TITULIZADOS</t>
  </si>
  <si>
    <t>Información agregada de los activos titulizados</t>
  </si>
  <si>
    <t>TASA CONCENTRACIÓN</t>
  </si>
  <si>
    <t>GEOGRÁFICA /SECTORIAL</t>
  </si>
  <si>
    <t>(1) Tasa de amortización anticipada</t>
  </si>
  <si>
    <t>(2) Porcentaje que representa la deuda total sobre el valor de tasación de la garantía</t>
  </si>
  <si>
    <t>% DEUDA / VT (2)</t>
  </si>
  <si>
    <t>VIDA RESIDUAL (7)</t>
  </si>
  <si>
    <t>INFORMACIÓN POR FONDO</t>
  </si>
  <si>
    <t>A</t>
  </si>
  <si>
    <t>B</t>
  </si>
  <si>
    <t>C</t>
  </si>
  <si>
    <t>D</t>
  </si>
  <si>
    <t>E</t>
  </si>
  <si>
    <t>A.1</t>
  </si>
  <si>
    <t>PRINCIPALES MAGNITUDES DE BALANCE FONDOS DE TITULIZACIÓN PÚBLICOS</t>
  </si>
  <si>
    <t>A.1.1</t>
  </si>
  <si>
    <t>A.1.1a</t>
  </si>
  <si>
    <t>A.1.1b</t>
  </si>
  <si>
    <t>A.1.1c</t>
  </si>
  <si>
    <t>A.1.1d</t>
  </si>
  <si>
    <t>A.1.1e</t>
  </si>
  <si>
    <t>A.1.1f</t>
  </si>
  <si>
    <t>A.1.1g</t>
  </si>
  <si>
    <t>A.1.1h</t>
  </si>
  <si>
    <t>A.1.1i</t>
  </si>
  <si>
    <t>A.1.2</t>
  </si>
  <si>
    <t>B.1</t>
  </si>
  <si>
    <t>B.1.1</t>
  </si>
  <si>
    <t>B.1.2</t>
  </si>
  <si>
    <t>C.1</t>
  </si>
  <si>
    <t>MARGEN DE INTERESES FONDOS DE TITULIZACIÓN PÚBLICOS</t>
  </si>
  <si>
    <t>COMISIONES FONDOS DE TITULIZACIÓN PÚBLICOS</t>
  </si>
  <si>
    <t>INFORMACIÓN OBLIGACIONES Y OTROS VALORES NEGOCIABLES FONDOS DE TITULIZACIÓN PÚBLICOS</t>
  </si>
  <si>
    <t>Principales magnitudes de balance - Fondos de titulización públicos</t>
  </si>
  <si>
    <t>ACTIVOS NO CORRIENTES EN  VENTA</t>
  </si>
  <si>
    <t>Importe pendiente derechos de crédito - Fondos de titulización públicos</t>
  </si>
  <si>
    <t>DUDOSOS - DETERIORO</t>
  </si>
  <si>
    <t>IMPORTE PENDIENTE DERECHOS DE CRÉDITO FONDOS DE TITULIZACIÓN PÚBLICOS</t>
  </si>
  <si>
    <t>A.1.1j</t>
  </si>
  <si>
    <t>INFORMACIÓN DERECHOS DE CRÉDITO FONDOS DE TITULIZACIÓN PÚBLICOS - PAGARÉS</t>
  </si>
  <si>
    <t>3.1 Recuperaciones de fallidos y otros activos adquiridos</t>
  </si>
  <si>
    <t>3.2 Pagos de provisiones</t>
  </si>
  <si>
    <t>4. Flujos de caja netos por emisión de valores de titulización</t>
  </si>
  <si>
    <t>4.1 Cobros por emisión de valores de titulización</t>
  </si>
  <si>
    <t>4.2 Pagos por emisión de valores de titulización (aseguramiento colocación)</t>
  </si>
  <si>
    <t>5. Flujos de caja por adquisición de activos financieros</t>
  </si>
  <si>
    <t>5.1 Pagos por adquisición de derechos de crédito</t>
  </si>
  <si>
    <t>5.2 Pagos por adquisición de otras inversiones financieras</t>
  </si>
  <si>
    <t>6.1 Cobros por amortización de derechos de crédito</t>
  </si>
  <si>
    <t>6.2 Cobros por amortización de otros activos titulizados</t>
  </si>
  <si>
    <t>6.3 Pagos por amortización de valores de titulización</t>
  </si>
  <si>
    <t>7. Otros flujos provenientes de operaciones del Fondo</t>
  </si>
  <si>
    <t>I. Activos financieros a largo plazo</t>
  </si>
  <si>
    <t>1. Valores representativos de deuda</t>
  </si>
  <si>
    <t>1.1 Bancos centrales</t>
  </si>
  <si>
    <t>1.2 Administraciones Públicas españolas</t>
  </si>
  <si>
    <t>1.3 Entidades de crédito</t>
  </si>
  <si>
    <t>1.4 Otros sectores residentes</t>
  </si>
  <si>
    <t>1.5 Administraciones Públicas no residentes</t>
  </si>
  <si>
    <t>1.6 Otros sectores no residentes</t>
  </si>
  <si>
    <t>1.7 Activos dudosos</t>
  </si>
  <si>
    <t>1.10 Ajustes por operaciones de cobertura</t>
  </si>
  <si>
    <t>2. Derechos de crédito</t>
  </si>
  <si>
    <t>2.1 Participaciones hipotecarias</t>
  </si>
  <si>
    <t>2.2 Certificados de transmisión hipotecaria</t>
  </si>
  <si>
    <t>2.3 Préstamos hipotecarios</t>
  </si>
  <si>
    <t>2.4 Cédulas Hipotecarias</t>
  </si>
  <si>
    <t>2.5 Préstamos a promotores</t>
  </si>
  <si>
    <t>2.6 Prestamos a PYMES</t>
  </si>
  <si>
    <t>2.7 Préstamos a empresas</t>
  </si>
  <si>
    <t>2.8 Prestamos Corporativos</t>
  </si>
  <si>
    <t>2.9 Cédulas territoriales</t>
  </si>
  <si>
    <t>2.10 Bonos de Tesorería</t>
  </si>
  <si>
    <t>2.11 Deuda Subordinada</t>
  </si>
  <si>
    <t>2.12 Créditos AAPP</t>
  </si>
  <si>
    <t>2.13 Préstamos Consumo</t>
  </si>
  <si>
    <t>2.14 Préstamos automoción</t>
  </si>
  <si>
    <t>2.15 Cuotas de Arrendamiento financiero (leasing)</t>
  </si>
  <si>
    <t>2.16 Cuentas a cobrar</t>
  </si>
  <si>
    <t>2.17 Derechos de crédito futuros</t>
  </si>
  <si>
    <t>2.18 Bonos de titulización</t>
  </si>
  <si>
    <t>2.19 Otros</t>
  </si>
  <si>
    <t>2.20 Activos dudosos</t>
  </si>
  <si>
    <t>2.23 Ajustes por operaciones de cobertura</t>
  </si>
  <si>
    <t>3. Derivados</t>
  </si>
  <si>
    <t>3.1 Derivados de cobertura</t>
  </si>
  <si>
    <t>3.2 Derivados de negociación</t>
  </si>
  <si>
    <t>4. Otros activos financieros</t>
  </si>
  <si>
    <t>4.1 Garantías financieras</t>
  </si>
  <si>
    <t>4.2 Otros</t>
  </si>
  <si>
    <t>II. Activos por impuesto diferido</t>
  </si>
  <si>
    <t>III. Otros activos no corrientes</t>
  </si>
  <si>
    <t>(4) Tasa de fallidos: cociente entre el principal de los activos clasificados como fallidos  y el  principal pendiente del total de los activos dados de alta en balance más el principal de los activos 
clasificados como fallidos</t>
  </si>
  <si>
    <t xml:space="preserve">(5)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 </t>
  </si>
  <si>
    <t>IV. Activos no corrientes mantenidos para la venta</t>
  </si>
  <si>
    <t>V. Activos financieros a corto plazo</t>
  </si>
  <si>
    <t>1. Deudores y otras cuentas a cobrar</t>
  </si>
  <si>
    <t>2. Valores representativos de deuda</t>
  </si>
  <si>
    <t>2.1 Bancos centrales</t>
  </si>
  <si>
    <t>2.2 Administraciones Públicas españolas</t>
  </si>
  <si>
    <t>2.3 Entidades de crédito</t>
  </si>
  <si>
    <t>2.4 Otros sectores residentes</t>
  </si>
  <si>
    <t>2.5 Administraciones Públicas no residentes</t>
  </si>
  <si>
    <t>2.6 Otros sectores no residentes</t>
  </si>
  <si>
    <t>2.7 Activos dudosos</t>
  </si>
  <si>
    <t xml:space="preserve">1.3 Otros activos financieros </t>
  </si>
  <si>
    <t>2.10 Ajustes por operaciones de cobertura</t>
  </si>
  <si>
    <t>3. Derechos de crédito</t>
  </si>
  <si>
    <t>3.1 Participaciones hipotecarias</t>
  </si>
  <si>
    <t>Miles de euros</t>
  </si>
  <si>
    <t>%</t>
  </si>
  <si>
    <t>ACUMULADO</t>
  </si>
  <si>
    <t xml:space="preserve"> POR DEUDOR</t>
  </si>
  <si>
    <t>00</t>
  </si>
  <si>
    <t>FONDOS DE TITULIZACIÓN</t>
  </si>
  <si>
    <t>Fondos de titulización</t>
  </si>
  <si>
    <t>BONOS</t>
  </si>
  <si>
    <t>Subtotal FTA/BONOS constituidos en periodos anteriores</t>
  </si>
  <si>
    <t>Subtotal FTA/BONOS constituidos en el periodo</t>
  </si>
  <si>
    <t>PAGARÉS</t>
  </si>
  <si>
    <t>Subtotal FTA/PAGARÉS constituidos en periodos anteriores</t>
  </si>
  <si>
    <t>Subtotal FTA/PAGARÉS constituidos en el periodo</t>
  </si>
  <si>
    <t>Total FTA/BONOS</t>
  </si>
  <si>
    <t>Total FTA/PAGARÉS</t>
  </si>
  <si>
    <t>PÚBLICO</t>
  </si>
  <si>
    <t>TOTAL PÉRDIDAS REPERCUTIDAS A LOS PASIVOS EMITIDOS</t>
  </si>
  <si>
    <t>CUADRO A</t>
  </si>
  <si>
    <t>CUADRO B</t>
  </si>
  <si>
    <t>CUADRO C</t>
  </si>
  <si>
    <t>CUADRO D</t>
  </si>
  <si>
    <t>CUADRO E</t>
  </si>
  <si>
    <t>CUADRO 00</t>
  </si>
  <si>
    <t>CUADRO A.1</t>
  </si>
  <si>
    <t>CUADRO A.1.1</t>
  </si>
  <si>
    <t>CUADRO A.1.1a</t>
  </si>
  <si>
    <t>CUADRO A.1.1b</t>
  </si>
  <si>
    <t>CUADRO A.1.1c</t>
  </si>
  <si>
    <t>CUADRO A.1.1d</t>
  </si>
  <si>
    <t>CUADRO A.1.1e</t>
  </si>
  <si>
    <t>CUADRO A.1.1f</t>
  </si>
  <si>
    <t>CUADRO A.1.1g</t>
  </si>
  <si>
    <t>CUADRO A.1.1h</t>
  </si>
  <si>
    <t>CUADRO A.1.1i</t>
  </si>
  <si>
    <t>CUADRO A.1.1j</t>
  </si>
  <si>
    <t>CUADRO A.1.2</t>
  </si>
  <si>
    <t>Total FTA - PÚBLICOS</t>
  </si>
  <si>
    <t>Total FTH - PÚBLICOS</t>
  </si>
  <si>
    <t>A) PASIVO NO CORRIENTE</t>
  </si>
  <si>
    <t>I. Provisiones a largo plazo</t>
  </si>
  <si>
    <t>II. Pasivos financieros a largo plazo</t>
  </si>
  <si>
    <t>III. Pasivos por impuesto diferido</t>
  </si>
  <si>
    <t>B) PASIVO CORRIENTE</t>
  </si>
  <si>
    <t>IV. Pasivos vinculados con activos no corrientes mantenidos para la venta</t>
  </si>
  <si>
    <t>V. Provisiones a corto plazo</t>
  </si>
  <si>
    <t>VI. Pasivos financieros a corto plazo</t>
  </si>
  <si>
    <t>INTERESES DEVENGADOS + AJUSTES (1)</t>
  </si>
  <si>
    <t>VIDA RESIDUAL (6)</t>
  </si>
  <si>
    <t>ANTIGÜEDAD (7)</t>
  </si>
  <si>
    <t>POR DEUDOR (8)</t>
  </si>
  <si>
    <t>(4) Tasa de fallidos: cociente entre el principal de los activos clasificados como fallidos  y el  principal pendiente del total de los activos dados de alta en balance más el principal de los activos clasificados como fallidos</t>
  </si>
  <si>
    <t>(6) Vida residual media ponderada valorada en años</t>
  </si>
  <si>
    <t>(7) Antigüedad media ponderada valorada en años</t>
  </si>
  <si>
    <t>(8) Diez primeros deudores/emisores con mayor concentración</t>
  </si>
  <si>
    <t>VII. Ajustes por periodificaciones</t>
  </si>
  <si>
    <t>C) AJUSTES REPERCUTIDOS EN BALANCE DE INGRESOS Y GASTOS RECONOCIDOS</t>
  </si>
  <si>
    <t>VIII. Activos financieros disponibles para la venta</t>
  </si>
  <si>
    <t>IX. Coberturas de flujos de efectivo</t>
  </si>
  <si>
    <t>X. Otros ingresos/ganancias y gastos/pérdidas reconocidos</t>
  </si>
  <si>
    <t>XI. Gastos de constitución en transición</t>
  </si>
  <si>
    <t>% VARIACIÓN TOTAL FONDOS</t>
  </si>
  <si>
    <t>2.22 Intereses y gastos devengados</t>
  </si>
  <si>
    <t>3.22 Intereses y gastos devengados</t>
  </si>
  <si>
    <t>BONOS/
F. PÚBLICOS</t>
  </si>
  <si>
    <t>PAGARÉS/
F. PÚBLICOS</t>
  </si>
  <si>
    <t>TOTAL 
F. PÚBLICOS</t>
  </si>
  <si>
    <t>3.5 Intereses y gastos devengados</t>
  </si>
  <si>
    <t xml:space="preserve">1.9 Intereses y gastos devengados </t>
  </si>
  <si>
    <t xml:space="preserve">2.9 Intereses y gastos devengados </t>
  </si>
  <si>
    <t xml:space="preserve">1.4 Intereses y gastos devengados </t>
  </si>
  <si>
    <t xml:space="preserve">2.5 Intereses y gastos devengados </t>
  </si>
  <si>
    <t xml:space="preserve">2.4 Intereses y gastos devengados </t>
  </si>
  <si>
    <t>CUENTA DE PÉRDIDAS Y GANANCIAS AGREGADA</t>
  </si>
  <si>
    <t>FONDOS PÚBLICOS/BONOS</t>
  </si>
  <si>
    <t>Cuenta de pérdidas y ganancias agregada</t>
  </si>
  <si>
    <t>FONDOS PÚBLICOS/PAGARÉS</t>
  </si>
  <si>
    <t>BALANCE AGREGADO</t>
  </si>
  <si>
    <t>ESTADO DE FLUJOS DE EFECTIVO AGREGADO</t>
  </si>
  <si>
    <t>B) RESULTADO ANTES DE IMPUESTOS</t>
  </si>
  <si>
    <t>C) RESULTADO DEL PERIODO</t>
  </si>
  <si>
    <t>Hipotecarios</t>
  </si>
  <si>
    <t>Empresas</t>
  </si>
  <si>
    <t>AAPP</t>
  </si>
  <si>
    <t>Consumo y automoción</t>
  </si>
  <si>
    <t>Cuentas a cobrar</t>
  </si>
  <si>
    <t>Derechos de crédito futuros</t>
  </si>
  <si>
    <t>Bonos de titulización</t>
  </si>
  <si>
    <t>Otros</t>
  </si>
  <si>
    <t>PERIODO</t>
  </si>
  <si>
    <t>3.2 Certificados de transmisión hipotecaria</t>
  </si>
  <si>
    <t>3.3 Préstamos hipotecarios</t>
  </si>
  <si>
    <t>3.4 Cédulas Hipotecarias</t>
  </si>
  <si>
    <t>3.5 Préstamos a promotores</t>
  </si>
  <si>
    <t>3.6 Prestamos a PYMES</t>
  </si>
  <si>
    <t>3.7 Préstamos a empresas</t>
  </si>
  <si>
    <t>3.8 Prestamos Corporativos</t>
  </si>
  <si>
    <t>3.9 Cédulas territoriales</t>
  </si>
  <si>
    <t>3.10 Bonos de Tesorería</t>
  </si>
  <si>
    <t>3.11 Deuda Subordinada</t>
  </si>
  <si>
    <t>3.12 Créditos AAPP</t>
  </si>
  <si>
    <t>3.13 Préstamos Consumo</t>
  </si>
  <si>
    <t>3.14 Préstamos automoción</t>
  </si>
  <si>
    <t>3.15 Arrendamiento financiero</t>
  </si>
  <si>
    <t>3.16 Cuentas a cobrar</t>
  </si>
  <si>
    <t>3.17 Derechos de crédito futuros</t>
  </si>
  <si>
    <t>3.18 Bonos de titulización</t>
  </si>
  <si>
    <t>3.19 Otros</t>
  </si>
  <si>
    <t>3.20 Activos dudosos</t>
  </si>
  <si>
    <t>3.23 Ajustes por operaciones de cobertura</t>
  </si>
  <si>
    <t>4. Derivados</t>
  </si>
  <si>
    <t>4.1 Derivados de cobertura</t>
  </si>
  <si>
    <t>4.2 Derivados de negociación</t>
  </si>
  <si>
    <t>5. Otros activos financieros</t>
  </si>
  <si>
    <t>5.1 Garantías financieras</t>
  </si>
  <si>
    <t>5.2 Otros</t>
  </si>
  <si>
    <t>VI. Ajustes por periodificaciones</t>
  </si>
  <si>
    <t>1. Comisiones</t>
  </si>
  <si>
    <t>2. Otros</t>
  </si>
  <si>
    <t>VII. Efectivo y otros activos líquidos equivalentes</t>
  </si>
  <si>
    <t>1. Tesorería</t>
  </si>
  <si>
    <t>2. Otros activos líquidos equivalentes</t>
  </si>
  <si>
    <t>B) ACTIVO CORRIENTE</t>
  </si>
  <si>
    <t>TOTAL PENDIENTE - NO SUBORDINADO</t>
  </si>
  <si>
    <t>TOTAL PENDIENTE - SUBORDINADO</t>
  </si>
  <si>
    <t>IMPORTE PENDIENTE NO VENCIDO</t>
  </si>
  <si>
    <t>FONDO</t>
  </si>
  <si>
    <t>TIPO</t>
  </si>
  <si>
    <t>GESTORA</t>
  </si>
  <si>
    <t>CEDENTE</t>
  </si>
  <si>
    <t>TOTAL ACTIVO</t>
  </si>
  <si>
    <t>FTA</t>
  </si>
  <si>
    <t>FTH</t>
  </si>
  <si>
    <t>Subtotal FTH constituidos en periodos anteriores</t>
  </si>
  <si>
    <t>Subtotal FTH constituidos en el periodo</t>
  </si>
  <si>
    <t>DERECHOS DE CRÉDITO</t>
  </si>
  <si>
    <t>OBLIGACIONES Y OTROS VALORES NEGOCIABLES</t>
  </si>
  <si>
    <t>DEUDAS CON ENTIDADES DE CRÉDITO</t>
  </si>
  <si>
    <t>Información derechos de crédito. Fondos de titulización públicos - bonos: hipotecarios</t>
  </si>
  <si>
    <t>Información derechos de crédito. Fondos de titulización públicos - bonos: empresas</t>
  </si>
  <si>
    <t>Información derechos de crédito. Fondos de titulización públicos - bonos: deuda subordinada y bonos de tesorería</t>
  </si>
  <si>
    <t>Información derechos de crédito. Fondos de titulización públicos - bonos: Administraciones Públicas</t>
  </si>
  <si>
    <t>Información derechos de crédito. Fondos de titulización públicos - bonos: consumo y automoción</t>
  </si>
  <si>
    <t>Información derechos de crédito. Fondos de titulización públicos - bonos: cuentas a cobrar</t>
  </si>
  <si>
    <t>Información derechos de crédito. Fondos de titulización públicos - bonos: derechos de crédito futuros</t>
  </si>
  <si>
    <t>Información derechos de crédito. Fondos de titulización públicos - bonos: bonos de titulización</t>
  </si>
  <si>
    <t>Información derechos de crédito. Fondos de titulización públicos - bonos: otros</t>
  </si>
  <si>
    <t>HIPOTECARIOS</t>
  </si>
  <si>
    <t>EMPRESAS</t>
  </si>
  <si>
    <t>IMPORTE IMPAGADO</t>
  </si>
  <si>
    <t>PRINCIPAL</t>
  </si>
  <si>
    <t>INTERESES</t>
  </si>
  <si>
    <t xml:space="preserve">CONSUMO Y AUTOMOCIÓN </t>
  </si>
  <si>
    <t>TASA DE CONCENTRACIÓN</t>
  </si>
  <si>
    <t>GEOGRÁFICA</t>
  </si>
  <si>
    <t xml:space="preserve">DEUDA SUBORDINADA Y BONOS TESORERÍA </t>
  </si>
  <si>
    <t>CUENTAS A COBRAR</t>
  </si>
  <si>
    <t>DERECHOS DE CRÉDITO FUTUROS</t>
  </si>
  <si>
    <t>BONOS DE TITULIZACIÓN</t>
  </si>
  <si>
    <t>OTROS</t>
  </si>
  <si>
    <t>Información derechos de crédito. Fondos de titulización públicos - pagarés</t>
  </si>
  <si>
    <t>VALORES EMTIDOS - MEJORAS</t>
  </si>
  <si>
    <t>Medias</t>
  </si>
  <si>
    <t>Pagarés</t>
  </si>
  <si>
    <t>MEJORAS</t>
  </si>
  <si>
    <t>ACTIVO</t>
  </si>
  <si>
    <t>PASIVO</t>
  </si>
  <si>
    <t>DERIVADOS (ACTIVO - PASIVO)</t>
  </si>
  <si>
    <t>INFORMACIÓN DERECHOS DE CRÉDITO FONDOS DE TITULIZACIÓN PÚBLICOS - BONOS: HIPOTECARIOS</t>
  </si>
  <si>
    <t>INFORMACIÓN DERECHOS DE CRÉDITO FONDOS DE TITULIZACIÓN PÚBLICOS - BONOS: EMPRESAS</t>
  </si>
  <si>
    <t>INFORMACIÓN DERECHOS DE CRÉDITO FONDOS DE TITULIZACIÓN PÚBLICOS - BONOS: DEUDA SUBORDINADA Y BONOS DE TESORERÍA</t>
  </si>
  <si>
    <t>INFORMACIÓN DERECHOS DE CRÉDITO FONDOS DE TITULIZACIÓN PÚBLICOS - BONOS: ADMINISTRACIONES PÚBLICAS</t>
  </si>
  <si>
    <t>INFORMACIÓN DERECHOS DE CRÉDITO FONDOS DE TITULIZACIÓN PÚBLICOS - BONOS: CONSUMO Y AUTOMOCIÓN</t>
  </si>
  <si>
    <t>INFORMACIÓN DERECHOS DE CRÉDITO FONDOS DE TITULIZACIÓN PÚBLICOS - BONOS: BONOS DE TITULIZACIÓN</t>
  </si>
  <si>
    <t>INFORMACIÓN DERECHOS DE CRÉDITO FONDOS DE TITULIZACIÓN PÚBLICOS - BONOS: OTROS</t>
  </si>
  <si>
    <t>DERECHOS DE CRÉDITO - PRINCIPALES RATIOS</t>
  </si>
  <si>
    <t>A) FLUJOS DE EFECTIVO PROVENIENTES DE ACTIVIDADES DE EXPLOTACIÓN</t>
  </si>
  <si>
    <t>B) FLUJOS DE EFECTIVO PROCEDENTES DE ACTIVIDADES INVERSIÓN/ FINANCIACIÓN</t>
  </si>
  <si>
    <t>1. Flujo de caja neto por intereses de las operaciones</t>
  </si>
  <si>
    <t>1.1 Intereses cobrados de los activos titulizados</t>
  </si>
  <si>
    <t>1.2 Intereses pagados por valores de titulización</t>
  </si>
  <si>
    <t>1.4 Intereses cobrados de inversiones financieras</t>
  </si>
  <si>
    <t>1.5 Intereses pagados de préstamos y créditos en entidades de crédito</t>
  </si>
  <si>
    <t>1.6 Otros intereses cobrados/pagados (neto)</t>
  </si>
  <si>
    <t>2. Comisiones y gastos por servicios financieros pagados por el Fondo</t>
  </si>
  <si>
    <t>2.1 Comisiones pagadas a la sociedad gestora</t>
  </si>
  <si>
    <t>2.2 Comisiones pagadas por administración de activos titulizados</t>
  </si>
  <si>
    <t>2.3 Comisiones pagadas al agente financiero</t>
  </si>
  <si>
    <t>2.4 Comisiones variables pagadas</t>
  </si>
  <si>
    <t>2.5 Otras comisiones</t>
  </si>
  <si>
    <t>3. Otros flujos de caja provenientes de operaciones del Fondo</t>
  </si>
  <si>
    <t>TOTAL FONDOS</t>
  </si>
  <si>
    <t>Principales ratios / magnitudes agregadas</t>
  </si>
  <si>
    <t>Balance agregado</t>
  </si>
  <si>
    <t>TAA (1)</t>
  </si>
  <si>
    <t>TA (1)</t>
  </si>
  <si>
    <t>DUDOSOS (3)</t>
  </si>
  <si>
    <t>(3) Tasa de dudosos: cociente entre el principal de los activos clasificados como dudosos y el principal pendiente del total activos</t>
  </si>
  <si>
    <t>(4) Tasa de fallidos: cociente entre el principal de los activos clasificados como fallidos el  principal pendiente del total de los activos</t>
  </si>
  <si>
    <t>TAA (2)</t>
  </si>
  <si>
    <t>FALLIDOS (4)</t>
  </si>
  <si>
    <t>RECUPERACIÓN FALLIDOS (6)</t>
  </si>
  <si>
    <t>%COMISIONES (13)</t>
  </si>
  <si>
    <t>FONDOS PÚBLICOS</t>
  </si>
  <si>
    <t>Estado de flujos de efectivo agregado</t>
  </si>
  <si>
    <t>% / TA (3)</t>
  </si>
  <si>
    <t>% COMISIONES (4)</t>
  </si>
  <si>
    <t>PRINCIPALES MAGNITUDES DE RESULTADOS EN EL SEMESTRE - FONDOS DE TITULIZACIÓN PÚBLICOS</t>
  </si>
  <si>
    <t>PRINCIPALES FLUJOS DE EFECTIVO EN EL SEMESTRE - FONDOS DE TITULIZACIÓN PÚBLICOS</t>
  </si>
  <si>
    <t>TIPO DE ACTIVOS</t>
  </si>
  <si>
    <t>Información obligaciones y otros valores negociables - Fondos de titulización públicos</t>
  </si>
  <si>
    <t>% AVAL (1)</t>
  </si>
  <si>
    <t>% FR (2)</t>
  </si>
  <si>
    <t>%  LÍNEA DE LIQUIDEZ (3)</t>
  </si>
  <si>
    <t>2.6 Intereses vencidos e impagados</t>
  </si>
  <si>
    <t>7.1 Cobros por concesiones de préstamos o disposiciones de créditos</t>
  </si>
  <si>
    <t>7.2 Pagos por amortización de préstamos o créditos</t>
  </si>
  <si>
    <t>7.3 Cobros derechos de crédito pendientes ingreso</t>
  </si>
  <si>
    <t>7.4 Administraciones públicas - Pasivo</t>
  </si>
  <si>
    <t>7.5 Otros deudores y acreedores</t>
  </si>
  <si>
    <t>7.6 Cobros por amortización o venta de inversiones financieras</t>
  </si>
  <si>
    <t>7.7 Cobros de Subvenciones</t>
  </si>
  <si>
    <t>C) INCREMENTO (+) DISMINUCIÓN (-) DE EFECTIVO O EQUIVALENTES</t>
  </si>
  <si>
    <t>Efectivo o equivalentes al comienzo del periodo</t>
  </si>
  <si>
    <t>Efectivo o equivalentes al final del periodo</t>
  </si>
  <si>
    <t>A) ACTIVO NO CORRIENTE</t>
  </si>
  <si>
    <t>1. Obligaciones y otros valores negociables</t>
  </si>
  <si>
    <t>1.1 Series no subordinadas</t>
  </si>
  <si>
    <t>1.2 Series subordinadas</t>
  </si>
  <si>
    <t>1.5 Ajustes por operaciones de cobertura</t>
  </si>
  <si>
    <t>2. Deudas con entidades de crédito</t>
  </si>
  <si>
    <t>2.1 Prestamo subordinado</t>
  </si>
  <si>
    <t>2.2 Credito línea de líquidez</t>
  </si>
  <si>
    <t>2.3 Otras deudas con entidades de crédito</t>
  </si>
  <si>
    <t>2.6 Ajustes por operaciones de cobertura</t>
  </si>
  <si>
    <t>4. Otros pasivos financieros</t>
  </si>
  <si>
    <t>1. Intereses y rendimientos asimilados</t>
  </si>
  <si>
    <t>1.1 Valores representativos de deuda</t>
  </si>
  <si>
    <t>1.2 Derechos de crédito</t>
  </si>
  <si>
    <t>%Variación</t>
  </si>
  <si>
    <t>2. Intereses y cargas asimilados</t>
  </si>
  <si>
    <t>2.1 Obligaciones y otros valores negociables</t>
  </si>
  <si>
    <t>2.2 Deudas con entidades de crédito</t>
  </si>
  <si>
    <t>BANKIA PYME I, FTA</t>
  </si>
  <si>
    <t>BBVA RMBS 12, FTA</t>
  </si>
  <si>
    <t>RURAL HIPOTECARIO XIV, FTA</t>
  </si>
  <si>
    <t xml:space="preserve">OTRAS CAJAS DE AHORRO </t>
  </si>
  <si>
    <t>RURAL HIPOTECARIO XV, FTA</t>
  </si>
  <si>
    <t>RURAL HIPOTECARIO XVI, FTA</t>
  </si>
  <si>
    <t>IM BCG RMBS 2, FTA</t>
  </si>
  <si>
    <t>FTA PYMES SANTANDER 6</t>
  </si>
  <si>
    <t>FTA, SANTANDER CONSUMER SPAIN AUTO 2013-1</t>
  </si>
  <si>
    <t>PRIVATE DRIVER ESPAÑA 2013-1, FTA</t>
  </si>
  <si>
    <t>FTA PYMES SANTANDER 9</t>
  </si>
  <si>
    <t>FTA, RMBS SANTANDER 1</t>
  </si>
  <si>
    <t>C.LEÓN</t>
  </si>
  <si>
    <t xml:space="preserve">FONDO </t>
  </si>
  <si>
    <t>11.FABRICACIÓN DE BEBIDAS</t>
  </si>
  <si>
    <t>Nota: Importes en miles de euros</t>
  </si>
  <si>
    <t>SECTORIAL</t>
  </si>
  <si>
    <t>2015-1</t>
  </si>
  <si>
    <t>BBVA CONSUMO 6, FTA</t>
  </si>
  <si>
    <t>BBVA RMBS 13, FTA</t>
  </si>
  <si>
    <t>BBVA RMBS 14, FTA</t>
  </si>
  <si>
    <t>CAJA RURAL DE ARAGÓN, S.C.C.</t>
  </si>
  <si>
    <t>RURAL HIPOTECARIO XVII, FTA</t>
  </si>
  <si>
    <t>HAYA TITULIZACION, SGFT, S.A.</t>
  </si>
  <si>
    <t>IM TARJETAS 1, FTA</t>
  </si>
  <si>
    <t>FTA PYMES SANTANDER 10</t>
  </si>
  <si>
    <t>FTA RMBS SANTANDER 2</t>
  </si>
  <si>
    <t>FTA RMBS SANTANDER 3</t>
  </si>
  <si>
    <t>FTA SANTANDER CONSUMER SPAIN AUTO 2014-1</t>
  </si>
  <si>
    <t>BBVA RMBS 15, FTA</t>
  </si>
  <si>
    <t>IM GRUPO BANCO POPULAR EMPRESAS VI, FTA</t>
  </si>
  <si>
    <t>FTA PYMES SANTANDER 11</t>
  </si>
  <si>
    <t>FTA RMBS PRADO 1</t>
  </si>
  <si>
    <t>Total 2015 1</t>
  </si>
  <si>
    <t>Subtotal BONOS 2015 1</t>
  </si>
  <si>
    <t>Subtotal PAGARÉS 2015 1</t>
  </si>
  <si>
    <t>LA RIOJA</t>
  </si>
  <si>
    <t>16.INDUSTRIA DE LA MADERA Y DEL CORCHO, EXCEPTO MUEBLES; CESTERÍA Y ESPARTERÍA</t>
  </si>
  <si>
    <t>74.OTRAS ACTIVIDADES PROFESIONALES, CIENTÍFICAS Y TÉCNICAS</t>
  </si>
  <si>
    <t>17.INDUSTRIA DEL PAPEL</t>
  </si>
  <si>
    <t>99.ACTIVIDADES DE ORGANIZACIONES Y ORGANISMOS EXTRATERRITORIALES</t>
  </si>
  <si>
    <t>2016-1</t>
  </si>
  <si>
    <t>2015-2</t>
  </si>
  <si>
    <t>jun-16</t>
  </si>
  <si>
    <t>dic-15</t>
  </si>
  <si>
    <t>jun-15</t>
  </si>
  <si>
    <t>dic-14</t>
  </si>
  <si>
    <t>jun-14</t>
  </si>
  <si>
    <t>dic-13</t>
  </si>
  <si>
    <t>jun-13</t>
  </si>
  <si>
    <t>dic-12</t>
  </si>
  <si>
    <t>jun-12</t>
  </si>
  <si>
    <t>dic-11</t>
  </si>
  <si>
    <t>2015 2</t>
  </si>
  <si>
    <t>2016 1</t>
  </si>
  <si>
    <t>ÍNDICE</t>
  </si>
  <si>
    <t>Listado de fondos a 30 de junio de 2016</t>
  </si>
  <si>
    <t>BBVA CONSUMO 7 FONDO DE TITULIZACION</t>
  </si>
  <si>
    <t>BBVA-10 PYME FONDO DE TITULIZACION</t>
  </si>
  <si>
    <t>FONCAIXA PYMES 6, FONDO DE TITULIZACION</t>
  </si>
  <si>
    <t>FONCAIXA PYMES 7, FONDO DE TITULIZACION</t>
  </si>
  <si>
    <t>IM EVO RMBS 1, FONDO DE TITULIZACION</t>
  </si>
  <si>
    <t>IM GRUPO BANCO POPULAR MBS 3, FONDO DE TITULIZACIÓN</t>
  </si>
  <si>
    <t>FONDO DE TITULIZACION PYMES SANTANDER 12</t>
  </si>
  <si>
    <t>FONDO DE TITULIZACION, RMBS SANTANDER 4</t>
  </si>
  <si>
    <t>FONDO DE TITULIZACIÓN, RMBS SANTANDER 5</t>
  </si>
  <si>
    <t>ASSET-BACKED EUROPEAN SECURITISATION TRANSACTION THIRTEEN, FONDO DE TITULIZACION</t>
  </si>
  <si>
    <t>DRIVER ESPAÑA TWO, FONDO DE TITULIZACIÓN</t>
  </si>
  <si>
    <t>BBVA RMBS 16 FONDO DE TITULIZACION</t>
  </si>
  <si>
    <t>CAIXABANK CONSUMO 2, FONDO DE TITULIZACIÓN</t>
  </si>
  <si>
    <t>CAIXABANK RMBS 1, FONDO DE TITULIZACION</t>
  </si>
  <si>
    <t>HT ABANCA RMBS I, FONDO DE TITULIZACION</t>
  </si>
  <si>
    <t>NOVACAIXAGALICIA</t>
  </si>
  <si>
    <t>IM BCC CAJAMAR 1, FONDO DE TITULIZACION</t>
  </si>
  <si>
    <t>FONDO DE TITULIZACION SANTANDER CONSUMER SPAIN AUTO 2016-1</t>
  </si>
  <si>
    <t>FT RMBS PRADO II</t>
  </si>
  <si>
    <t>DRIVER ESPAÑA THREE, FONDO DE TITULIZACIÓN</t>
  </si>
  <si>
    <t>Subtotal FTA/BONOS 2016 1</t>
  </si>
  <si>
    <t>Subtotal FTA/BONOS 2015 2</t>
  </si>
  <si>
    <t>Subtotal FTA/PAGARÉS 2016 1</t>
  </si>
  <si>
    <t>Subtotal FTA/PAGARÉS 2015 2</t>
  </si>
  <si>
    <t>Subtotal FTH 2016 1</t>
  </si>
  <si>
    <t>Subtotal FTH 2015 2</t>
  </si>
  <si>
    <t>Total 2016 1</t>
  </si>
  <si>
    <t>Total 2015 2</t>
  </si>
  <si>
    <t>Subtotal BONOS 2016 1</t>
  </si>
  <si>
    <t>Subtotal BONOS 2015 2</t>
  </si>
  <si>
    <t>Subtotal PAGARÉS 2016 1</t>
  </si>
  <si>
    <t>Subtotal PAGARÉS 2015 2</t>
  </si>
  <si>
    <t>84.ADMINISTRACIÓN PÚBLICA Y DEFENSA; SEGURIDAD SOCIAL OBLIGATORIA</t>
  </si>
  <si>
    <t>35.SUMINISTRO DE ENERGÍA ELÉCTRICA, GAS, VAPOR Y AIRE ACONDICIONADO</t>
  </si>
  <si>
    <t>86.ACTIVIDADES SANITARIAS</t>
  </si>
  <si>
    <t>50.TRANSPORTE MARÍTIMO Y POR VÍAS NAVEGABLES INTERIORES</t>
  </si>
  <si>
    <t>DUDOSOS (2)</t>
  </si>
  <si>
    <t>FALLIDOS (3)</t>
  </si>
  <si>
    <t>RECUPERACIÓN FALLIDOS (4)</t>
  </si>
  <si>
    <t>VIDA RESIDUAL (5)</t>
  </si>
  <si>
    <t>ANTIGÜEDAD (6)</t>
  </si>
  <si>
    <t>CONC. POR DEUDOR (7)</t>
  </si>
  <si>
    <t>(2) Tasa de dudosos: cociente entre el principal de los activos clasificados como dudosos y el principal pendiente del total activos</t>
  </si>
  <si>
    <t>(3) Tasa de fallidos: cociente entre el principal de los activos clasificados como fallidos  y el  principal pendiente del total de los activos dados de alta en balance más el principal de los activos 
clasificados como fallidos</t>
  </si>
  <si>
    <t xml:space="preserve">(4)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 </t>
  </si>
  <si>
    <t>(5) Vida residual media ponderada valorada en años</t>
  </si>
  <si>
    <t>(6) Antigüedad media ponderada valorada en años</t>
  </si>
  <si>
    <t>(7) Diez primeros deudores/emisores con mayor concentración</t>
  </si>
  <si>
    <t>(3) Tasa de fallidos: cociente entre el principal de los activos clasificados como fallidos  y el  principal pendiente del total de los activos dados de alta en balance más el principal de los activos clasificados como fallidos.</t>
  </si>
  <si>
    <t>(1) Tasa de amortización anticipada.</t>
  </si>
  <si>
    <t>(2) Tasa de dudosos: cociente entre el principal de los activos clasificados como dudosos y el principal pendiente del total activos.</t>
  </si>
  <si>
    <t>(5) Vida residual media ponderada valorada en años.</t>
  </si>
  <si>
    <t>(6) Antigüedad media ponderada valorada en años.</t>
  </si>
  <si>
    <t>(7) Diez primeros deudores/emisores con mayor concentración.</t>
  </si>
  <si>
    <t>(1) Importe de los intereses provenientes de derechos de crédito menos los devengados por los valores emitidos por el fondo, más el resultado de las operaciones de cobertura de flujos de efectivo (swap).</t>
  </si>
  <si>
    <t>(2) Intereses de deudas con entidades de crédito.</t>
  </si>
  <si>
    <t>(3) Porcentaje  que representan los gastos de explotación sobre el total activo.</t>
  </si>
  <si>
    <t>(4) Porcentaje  que representa el importe del gasto por comisiones sobre el total activo.</t>
  </si>
  <si>
    <t>(5) Importe de las ganacias (pérdidas) de activos no corrientes en venta.</t>
  </si>
  <si>
    <t>Nota: importes en miles de euros.</t>
  </si>
  <si>
    <t>(1) Porcentaje que representa el importe de los avales sobre los pasivos emitidos.</t>
  </si>
  <si>
    <t>(2) Porcentaje que representa el importe del fondo de reserva sobre los activos titulizados.</t>
  </si>
  <si>
    <t>(3) Porcentaje que representa el importe disponible en la línea de liquidez sobre los activos titulizados.</t>
  </si>
  <si>
    <t>RTDO ACTIVOS NC EN VENTA (5)</t>
  </si>
  <si>
    <t>Nota: Importes en miles de euros.</t>
  </si>
  <si>
    <t>(2) Importe de intereses de derechos de crédito.</t>
  </si>
  <si>
    <t>(4) Tipo de interés interanual medio ponderado de los activos.</t>
  </si>
  <si>
    <t>INT DCHOS CRÉDITO (2)</t>
  </si>
  <si>
    <t>% Variación MI (1)</t>
  </si>
  <si>
    <t>DCHOS  CREDITO (1)</t>
  </si>
  <si>
    <t>OBLIGACIONES (2)</t>
  </si>
  <si>
    <t>DERIVADOS (3)</t>
  </si>
  <si>
    <t>PAGOS COMISIONES (4)</t>
  </si>
  <si>
    <t>% / TA (5)</t>
  </si>
  <si>
    <t>(1) Derechos de crédito.</t>
  </si>
  <si>
    <t>(2) Obligaciones y otros valores negociables.</t>
  </si>
  <si>
    <t>(3) Cobros pagos por operaciones de derivados.</t>
  </si>
  <si>
    <t>(4) Pagos por comisiones y otros servicios financieros.</t>
  </si>
  <si>
    <t>(5) Porcentaje que representan dichos pagos sobre el total activo.</t>
  </si>
  <si>
    <t>6. Flujos de caja netos por amortizaciones</t>
  </si>
  <si>
    <t>(5) Tasa de recuperación de fallidos: cociente entre el importe total de recuperaciones de principal de activos clasificiados como fallidos al cierre anual anterior y el importe de principal pendiente de reembolso de activos clasificados como fallidos al cierre anual anterior.</t>
  </si>
  <si>
    <t>IMPORTE PENDIENTE</t>
  </si>
  <si>
    <t>(1) Total activo en miles de euros.</t>
  </si>
  <si>
    <t>(2) Tasa de amortización anticipada.</t>
  </si>
  <si>
    <t>(3) Tasa de dudosos: cociente entre el principal de los activos clasificados como dudosos y el principal pendiente del total activos.</t>
  </si>
  <si>
    <t>(4) Tasa de fallidos: cociente entre el principal de los activos clasificados como fallidos,  y el  principal pendiente del total de los activos dados de alta en balance más el principal de los activos clasificados como fallidos.</t>
  </si>
  <si>
    <t>(6) Porcentaje que representa el valor en libros de los activos no corrientes en venta sobre el total activo.</t>
  </si>
  <si>
    <t>(7) Porcentaje que representa el importe de las pérdidas repercutidas a los pasivos sobre el total activo.</t>
  </si>
  <si>
    <t>(8) Porcentaje que representa el importe de los avales sobre los pasivos emitidos.</t>
  </si>
  <si>
    <t>(9) Porcentaje que representa el importe del fondo de reserva sobre los activos titulizados.</t>
  </si>
  <si>
    <t>(10) Porcentaje que representa el importe disponible en la línea de liquidez sobre los activos titulizados.</t>
  </si>
  <si>
    <t>(11) Porcentaje que representa la diferencia entre los intereses devengados de los derechos de crédito y de los valores emitidos, más el resultado de operaciones de cobertura, del semestre, sobre el total activo.</t>
  </si>
  <si>
    <t>(12) Porcentaje que representa el importe de otros gastos de explotación del semestre sobre el total activo.</t>
  </si>
  <si>
    <t>(13) Porcentaje que representa el importe de los gastos por comisiones del semestre sobre el total activo.</t>
  </si>
  <si>
    <t>(1) Incluye intereses vencidos e impagados.</t>
  </si>
  <si>
    <t xml:space="preserve">(4)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 </t>
  </si>
  <si>
    <t>(1) Importe de las correcciones de valor por repercusión de pérdidas.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</si>
</sst>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mmm\-yy;@"/>
    <numFmt numFmtId="165" formatCode="[$-C0A]dddd\,\ dd&quot; de &quot;mmmm&quot; de &quot;yyyy"/>
  </numFmts>
  <fonts count="54">
    <font>
      <sz val="10"/>
      <name val="Arial"/>
      <family val="0"/>
    </font>
    <font>
      <sz val="11"/>
      <color indexed="26"/>
      <name val="Calibri"/>
      <family val="2"/>
    </font>
    <font>
      <b/>
      <sz val="10"/>
      <name val="Celeste-Regular"/>
      <family val="0"/>
    </font>
    <font>
      <sz val="10"/>
      <name val="Celeste-Regular"/>
      <family val="0"/>
    </font>
    <font>
      <b/>
      <sz val="11"/>
      <name val="Celeste-Regular"/>
      <family val="0"/>
    </font>
    <font>
      <sz val="11"/>
      <name val="Celeste-Regular"/>
      <family val="0"/>
    </font>
    <font>
      <sz val="8"/>
      <name val="Arial"/>
      <family val="2"/>
    </font>
    <font>
      <sz val="8"/>
      <name val="Myriad Pro"/>
      <family val="2"/>
    </font>
    <font>
      <sz val="10"/>
      <color indexed="62"/>
      <name val="Myriad Pro"/>
      <family val="2"/>
    </font>
    <font>
      <b/>
      <sz val="8"/>
      <name val="Myriad Pro"/>
      <family val="2"/>
    </font>
    <font>
      <b/>
      <sz val="10"/>
      <name val="Myriad Pro"/>
      <family val="2"/>
    </font>
    <font>
      <b/>
      <i/>
      <sz val="8"/>
      <name val="Myriad Pro"/>
      <family val="2"/>
    </font>
    <font>
      <sz val="10"/>
      <name val="Myriad Pro"/>
      <family val="2"/>
    </font>
    <font>
      <u val="single"/>
      <sz val="10"/>
      <color indexed="12"/>
      <name val="Arial"/>
      <family val="2"/>
    </font>
    <font>
      <sz val="8"/>
      <color indexed="59"/>
      <name val="Myriad Pro"/>
      <family val="2"/>
    </font>
    <font>
      <b/>
      <u val="single"/>
      <sz val="8"/>
      <name val="Myriad Pro"/>
      <family val="2"/>
    </font>
    <font>
      <b/>
      <sz val="10"/>
      <color indexed="62"/>
      <name val="Myriad Pro"/>
      <family val="2"/>
    </font>
    <font>
      <sz val="10"/>
      <color indexed="62"/>
      <name val="Myriad Pro"/>
      <family val="2"/>
    </font>
    <font>
      <sz val="11"/>
      <color indexed="9"/>
      <name val="Calibri"/>
      <family val="2"/>
    </font>
    <font>
      <sz val="11"/>
      <color indexed="17"/>
      <name val="Calibri"/>
      <family val="2"/>
    </font>
    <font>
      <b/>
      <sz val="11"/>
      <color indexed="19"/>
      <name val="Calibri"/>
      <family val="2"/>
    </font>
    <font>
      <b/>
      <sz val="11"/>
      <color indexed="9"/>
      <name val="Calibri"/>
      <family val="2"/>
    </font>
    <font>
      <sz val="11"/>
      <color indexed="19"/>
      <name val="Calibri"/>
      <family val="2"/>
    </font>
    <font>
      <b/>
      <sz val="11"/>
      <color indexed="25"/>
      <name val="Calibri"/>
      <family val="2"/>
    </font>
    <font>
      <u val="single"/>
      <sz val="10"/>
      <color indexed="29"/>
      <name val="Arial"/>
      <family val="2"/>
    </font>
    <font>
      <sz val="11"/>
      <color indexed="29"/>
      <name val="Calibri"/>
      <family val="2"/>
    </font>
    <font>
      <b/>
      <sz val="11"/>
      <color indexed="26"/>
      <name val="Calibri"/>
      <family val="2"/>
    </font>
    <font>
      <sz val="11"/>
      <color indexed="10"/>
      <name val="Calibri"/>
      <family val="2"/>
    </font>
    <font>
      <i/>
      <sz val="11"/>
      <color indexed="26"/>
      <name val="Calibri"/>
      <family val="2"/>
    </font>
    <font>
      <b/>
      <sz val="18"/>
      <color indexed="25"/>
      <name val="Cambria"/>
      <family val="2"/>
    </font>
    <font>
      <b/>
      <sz val="15"/>
      <color indexed="25"/>
      <name val="Calibri"/>
      <family val="2"/>
    </font>
    <font>
      <b/>
      <sz val="13"/>
      <color indexed="25"/>
      <name val="Calibri"/>
      <family val="2"/>
    </font>
    <font>
      <u val="single"/>
      <sz val="10"/>
      <color indexed="29"/>
      <name val="Myriad Pro"/>
      <family val="2"/>
    </font>
    <font>
      <b/>
      <sz val="10"/>
      <color indexed="29"/>
      <name val="Myriad Pro"/>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rgb="FF0000CC"/>
      <name val="Myriad Pro"/>
      <family val="2"/>
    </font>
    <font>
      <b/>
      <sz val="10"/>
      <color rgb="FFAD214E"/>
      <name val="Myriad Pr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top/>
      <bottom style="thin">
        <color indexed="56"/>
      </bottom>
    </border>
    <border>
      <left/>
      <right/>
      <top style="thin"/>
      <bottom style="thin">
        <color indexed="56"/>
      </bottom>
    </border>
    <border>
      <left/>
      <right/>
      <top style="medium"/>
      <bottom style="medium"/>
    </border>
    <border>
      <left/>
      <right/>
      <top style="thin">
        <color indexed="56"/>
      </top>
      <bottom style="thin"/>
    </border>
    <border>
      <left/>
      <right/>
      <top style="thin">
        <color indexed="56"/>
      </top>
      <bottom style="thin">
        <color indexed="56"/>
      </bottom>
    </border>
    <border>
      <left/>
      <right/>
      <top style="thin">
        <color indexed="56"/>
      </top>
      <bottom/>
    </border>
    <border>
      <left>
        <color indexed="63"/>
      </left>
      <right>
        <color indexed="63"/>
      </right>
      <top style="thin">
        <color theme="0" tint="-0.24993999302387238"/>
      </top>
      <bottom style="thin">
        <color theme="0" tint="-0.24993999302387238"/>
      </bottom>
    </border>
    <border>
      <left/>
      <right/>
      <top style="thin">
        <color indexed="63"/>
      </top>
      <bottom style="thin"/>
    </border>
    <border>
      <left/>
      <right/>
      <top style="thin"/>
      <bottom style="thin">
        <color indexed="63"/>
      </bottom>
    </border>
    <border>
      <left>
        <color indexed="63"/>
      </left>
      <right>
        <color indexed="63"/>
      </right>
      <top style="thin">
        <color theme="0" tint="-0.149959996342659"/>
      </top>
      <bottom style="thin">
        <color theme="0" tint="-0.149959996342659"/>
      </bottom>
    </border>
    <border>
      <left/>
      <right/>
      <top style="thin"/>
      <bottom style="thin">
        <color theme="0" tint="-0.14995999634265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416">
    <xf numFmtId="0" fontId="0" fillId="0" borderId="0" xfId="0" applyAlignment="1">
      <alignment/>
    </xf>
    <xf numFmtId="0" fontId="5" fillId="33" borderId="0" xfId="0" applyFont="1" applyFill="1" applyAlignment="1">
      <alignment/>
    </xf>
    <xf numFmtId="0" fontId="3" fillId="33" borderId="0" xfId="0" applyFont="1" applyFill="1" applyAlignment="1">
      <alignment/>
    </xf>
    <xf numFmtId="0" fontId="2" fillId="33" borderId="0" xfId="0" applyFont="1" applyFill="1" applyAlignment="1">
      <alignment wrapText="1"/>
    </xf>
    <xf numFmtId="0" fontId="5" fillId="33" borderId="0" xfId="0" applyFont="1" applyFill="1" applyBorder="1" applyAlignment="1">
      <alignment/>
    </xf>
    <xf numFmtId="0" fontId="8" fillId="0" borderId="0" xfId="0" applyFont="1" applyBorder="1" applyAlignment="1">
      <alignment/>
    </xf>
    <xf numFmtId="0" fontId="5" fillId="33" borderId="10" xfId="0" applyFont="1" applyFill="1" applyBorder="1" applyAlignment="1">
      <alignment/>
    </xf>
    <xf numFmtId="0" fontId="9" fillId="33" borderId="0" xfId="0" applyFont="1" applyFill="1" applyBorder="1" applyAlignment="1">
      <alignment/>
    </xf>
    <xf numFmtId="0" fontId="9" fillId="33" borderId="11" xfId="0" applyFont="1" applyFill="1" applyBorder="1" applyAlignment="1">
      <alignment/>
    </xf>
    <xf numFmtId="0" fontId="9" fillId="33" borderId="10" xfId="0" applyFont="1" applyFill="1" applyBorder="1" applyAlignment="1">
      <alignment/>
    </xf>
    <xf numFmtId="0" fontId="4" fillId="33" borderId="0" xfId="0" applyFont="1" applyFill="1" applyBorder="1" applyAlignment="1">
      <alignment horizontal="left"/>
    </xf>
    <xf numFmtId="0" fontId="9" fillId="33" borderId="10" xfId="0" applyFont="1" applyFill="1" applyBorder="1" applyAlignment="1">
      <alignment horizontal="right" wrapText="1"/>
    </xf>
    <xf numFmtId="0" fontId="9" fillId="33" borderId="10" xfId="0" applyFont="1" applyFill="1" applyBorder="1" applyAlignment="1">
      <alignment horizontal="right"/>
    </xf>
    <xf numFmtId="0" fontId="7" fillId="33" borderId="0" xfId="0" applyFont="1" applyFill="1" applyAlignment="1">
      <alignment/>
    </xf>
    <xf numFmtId="0" fontId="9" fillId="33" borderId="0" xfId="0" applyFont="1" applyFill="1" applyBorder="1" applyAlignment="1">
      <alignment horizontal="right" wrapText="1"/>
    </xf>
    <xf numFmtId="0" fontId="9" fillId="33" borderId="12" xfId="0" applyFont="1" applyFill="1" applyBorder="1" applyAlignment="1">
      <alignment/>
    </xf>
    <xf numFmtId="0" fontId="9" fillId="33" borderId="0" xfId="0" applyFont="1" applyFill="1" applyAlignment="1">
      <alignment/>
    </xf>
    <xf numFmtId="0" fontId="11" fillId="33" borderId="10" xfId="0" applyFont="1" applyFill="1" applyBorder="1" applyAlignment="1">
      <alignment/>
    </xf>
    <xf numFmtId="0" fontId="9" fillId="33" borderId="10" xfId="0" applyFont="1" applyFill="1" applyBorder="1" applyAlignment="1">
      <alignment horizontal="center"/>
    </xf>
    <xf numFmtId="0" fontId="9" fillId="33" borderId="13" xfId="0" applyFont="1" applyFill="1" applyBorder="1" applyAlignment="1">
      <alignment/>
    </xf>
    <xf numFmtId="0" fontId="9" fillId="33" borderId="14" xfId="0" applyFont="1" applyFill="1" applyBorder="1" applyAlignment="1">
      <alignment/>
    </xf>
    <xf numFmtId="0" fontId="9" fillId="0" borderId="10" xfId="0" applyFont="1" applyFill="1" applyBorder="1" applyAlignment="1">
      <alignment horizontal="center" wrapText="1"/>
    </xf>
    <xf numFmtId="0" fontId="7" fillId="0" borderId="0" xfId="0" applyFont="1" applyFill="1" applyAlignment="1">
      <alignment/>
    </xf>
    <xf numFmtId="0" fontId="7" fillId="0" borderId="0" xfId="0" applyFont="1" applyFill="1" applyAlignment="1">
      <alignment horizontal="right"/>
    </xf>
    <xf numFmtId="0" fontId="3" fillId="0" borderId="10" xfId="0" applyFont="1" applyFill="1" applyBorder="1" applyAlignment="1">
      <alignment/>
    </xf>
    <xf numFmtId="0" fontId="5" fillId="0" borderId="10" xfId="0" applyFont="1" applyFill="1" applyBorder="1" applyAlignment="1">
      <alignment horizontal="right"/>
    </xf>
    <xf numFmtId="0" fontId="5" fillId="0" borderId="0" xfId="0" applyFont="1" applyFill="1" applyAlignment="1">
      <alignment/>
    </xf>
    <xf numFmtId="0" fontId="8" fillId="0" borderId="0" xfId="0" applyFont="1" applyFill="1" applyBorder="1" applyAlignment="1">
      <alignment/>
    </xf>
    <xf numFmtId="0" fontId="5" fillId="0" borderId="0" xfId="0" applyFont="1" applyFill="1" applyBorder="1" applyAlignment="1">
      <alignment horizontal="right"/>
    </xf>
    <xf numFmtId="0" fontId="4" fillId="0" borderId="0" xfId="0" applyFont="1" applyFill="1" applyBorder="1" applyAlignment="1">
      <alignment horizontal="left"/>
    </xf>
    <xf numFmtId="0" fontId="9" fillId="0" borderId="10" xfId="0" applyFont="1" applyFill="1" applyBorder="1" applyAlignment="1">
      <alignment wrapText="1"/>
    </xf>
    <xf numFmtId="0" fontId="2" fillId="0" borderId="0" xfId="0" applyFont="1" applyFill="1" applyAlignment="1">
      <alignment wrapText="1"/>
    </xf>
    <xf numFmtId="0" fontId="9" fillId="0" borderId="11" xfId="0" applyFont="1" applyFill="1" applyBorder="1" applyAlignment="1">
      <alignment/>
    </xf>
    <xf numFmtId="0" fontId="4" fillId="0" borderId="0" xfId="0" applyFont="1" applyFill="1" applyAlignment="1">
      <alignment/>
    </xf>
    <xf numFmtId="0" fontId="5" fillId="0" borderId="0" xfId="0" applyFont="1" applyFill="1" applyAlignment="1">
      <alignment horizontal="right"/>
    </xf>
    <xf numFmtId="0" fontId="9" fillId="0" borderId="0" xfId="0" applyFont="1" applyFill="1" applyBorder="1" applyAlignment="1">
      <alignment/>
    </xf>
    <xf numFmtId="0" fontId="9" fillId="0" borderId="0" xfId="0" applyFont="1" applyFill="1" applyBorder="1" applyAlignment="1">
      <alignment horizontal="right"/>
    </xf>
    <xf numFmtId="0" fontId="4" fillId="0" borderId="0" xfId="0" applyFont="1" applyFill="1" applyBorder="1" applyAlignment="1">
      <alignment/>
    </xf>
    <xf numFmtId="0" fontId="11" fillId="33" borderId="0" xfId="0" applyFont="1" applyFill="1" applyBorder="1" applyAlignment="1">
      <alignment/>
    </xf>
    <xf numFmtId="164" fontId="7" fillId="34" borderId="0" xfId="0" applyNumberFormat="1" applyFont="1" applyFill="1" applyAlignment="1">
      <alignment horizontal="left"/>
    </xf>
    <xf numFmtId="0" fontId="12" fillId="33" borderId="0" xfId="0" applyFont="1" applyFill="1" applyAlignment="1">
      <alignment vertical="center"/>
    </xf>
    <xf numFmtId="0" fontId="12" fillId="33" borderId="15" xfId="0" applyFont="1" applyFill="1" applyBorder="1" applyAlignment="1">
      <alignment vertical="center"/>
    </xf>
    <xf numFmtId="0" fontId="12" fillId="33" borderId="0" xfId="0" applyFont="1" applyFill="1" applyBorder="1" applyAlignment="1">
      <alignment vertical="center"/>
    </xf>
    <xf numFmtId="0" fontId="12" fillId="33" borderId="12" xfId="0" applyFont="1" applyFill="1" applyBorder="1" applyAlignment="1">
      <alignment vertical="center"/>
    </xf>
    <xf numFmtId="0" fontId="12" fillId="33" borderId="0" xfId="0" applyFont="1" applyFill="1" applyBorder="1" applyAlignment="1">
      <alignment horizontal="left" vertical="center"/>
    </xf>
    <xf numFmtId="0" fontId="9" fillId="0" borderId="10" xfId="0" applyFont="1" applyFill="1" applyBorder="1" applyAlignment="1">
      <alignment horizontal="left" vertical="center"/>
    </xf>
    <xf numFmtId="0" fontId="9" fillId="0" borderId="10" xfId="0" applyFont="1" applyFill="1" applyBorder="1" applyAlignment="1">
      <alignment horizontal="left" wrapText="1"/>
    </xf>
    <xf numFmtId="0" fontId="9" fillId="0" borderId="10" xfId="0" applyFont="1" applyFill="1" applyBorder="1" applyAlignment="1">
      <alignment horizontal="left" vertical="center" wrapText="1"/>
    </xf>
    <xf numFmtId="0" fontId="4" fillId="0" borderId="0" xfId="0" applyFont="1" applyFill="1" applyAlignment="1">
      <alignment horizontal="left"/>
    </xf>
    <xf numFmtId="0" fontId="9" fillId="0" borderId="11" xfId="0" applyFont="1" applyFill="1" applyBorder="1" applyAlignment="1">
      <alignment horizontal="left" vertical="center" wrapText="1"/>
    </xf>
    <xf numFmtId="0" fontId="9" fillId="34" borderId="10" xfId="0" applyFont="1" applyFill="1" applyBorder="1" applyAlignment="1">
      <alignment horizontal="left" vertical="center"/>
    </xf>
    <xf numFmtId="0" fontId="9" fillId="34" borderId="10" xfId="0" applyFont="1" applyFill="1" applyBorder="1" applyAlignment="1">
      <alignment horizontal="left" vertical="center" wrapText="1"/>
    </xf>
    <xf numFmtId="0" fontId="4" fillId="34" borderId="0" xfId="0" applyFont="1" applyFill="1" applyAlignment="1">
      <alignment horizontal="left" vertical="center"/>
    </xf>
    <xf numFmtId="3" fontId="9" fillId="0" borderId="10" xfId="0" applyNumberFormat="1" applyFont="1" applyFill="1" applyBorder="1" applyAlignment="1">
      <alignment horizontal="right" wrapText="1"/>
    </xf>
    <xf numFmtId="0" fontId="12" fillId="0" borderId="12" xfId="0" applyFont="1" applyFill="1" applyBorder="1" applyAlignment="1">
      <alignment horizontal="right"/>
    </xf>
    <xf numFmtId="0" fontId="7" fillId="0" borderId="0" xfId="0" applyFont="1" applyFill="1" applyBorder="1" applyAlignment="1">
      <alignment/>
    </xf>
    <xf numFmtId="0" fontId="11" fillId="0" borderId="10" xfId="0" applyFont="1" applyFill="1" applyBorder="1" applyAlignment="1">
      <alignment/>
    </xf>
    <xf numFmtId="0" fontId="9" fillId="0" borderId="11" xfId="0" applyFont="1" applyFill="1" applyBorder="1" applyAlignment="1">
      <alignment wrapText="1"/>
    </xf>
    <xf numFmtId="0" fontId="12" fillId="33" borderId="12" xfId="0" applyFont="1" applyFill="1" applyBorder="1" applyAlignment="1">
      <alignment horizontal="right"/>
    </xf>
    <xf numFmtId="0" fontId="12" fillId="0" borderId="0" xfId="0" applyFont="1" applyFill="1" applyBorder="1" applyAlignment="1">
      <alignment horizontal="right" vertical="top"/>
    </xf>
    <xf numFmtId="0" fontId="9" fillId="33" borderId="0" xfId="0" applyFont="1" applyFill="1" applyBorder="1" applyAlignment="1">
      <alignment horizontal="center"/>
    </xf>
    <xf numFmtId="0" fontId="7" fillId="0" borderId="0" xfId="0" applyFont="1" applyFill="1" applyAlignment="1">
      <alignment wrapText="1"/>
    </xf>
    <xf numFmtId="0" fontId="7" fillId="0" borderId="0" xfId="0" applyFont="1" applyFill="1" applyAlignment="1">
      <alignment horizontal="right" wrapText="1"/>
    </xf>
    <xf numFmtId="2" fontId="9" fillId="33" borderId="11" xfId="0" applyNumberFormat="1" applyFont="1" applyFill="1" applyBorder="1" applyAlignment="1">
      <alignment horizontal="right"/>
    </xf>
    <xf numFmtId="0" fontId="12" fillId="0" borderId="0" xfId="0" applyFont="1" applyFill="1" applyBorder="1" applyAlignment="1">
      <alignment vertical="center"/>
    </xf>
    <xf numFmtId="0" fontId="12" fillId="0" borderId="12" xfId="0" applyFont="1" applyFill="1" applyBorder="1" applyAlignment="1">
      <alignment vertical="center"/>
    </xf>
    <xf numFmtId="0" fontId="7" fillId="0" borderId="10" xfId="0" applyFont="1" applyFill="1" applyBorder="1" applyAlignment="1">
      <alignment horizontal="right"/>
    </xf>
    <xf numFmtId="0" fontId="2" fillId="0" borderId="0" xfId="0" applyFont="1" applyFill="1" applyAlignment="1">
      <alignment horizontal="right"/>
    </xf>
    <xf numFmtId="0" fontId="7" fillId="0" borderId="0" xfId="0" applyFont="1" applyFill="1" applyAlignment="1">
      <alignment horizontal="center"/>
    </xf>
    <xf numFmtId="0" fontId="9" fillId="33" borderId="10" xfId="0" applyFont="1" applyFill="1" applyBorder="1" applyAlignment="1">
      <alignment horizontal="center" wrapText="1"/>
    </xf>
    <xf numFmtId="0" fontId="9" fillId="0" borderId="10" xfId="0" applyFont="1" applyFill="1" applyBorder="1" applyAlignment="1">
      <alignment horizontal="right" wrapText="1"/>
    </xf>
    <xf numFmtId="164" fontId="7" fillId="0" borderId="0" xfId="0" applyNumberFormat="1" applyFont="1" applyFill="1" applyAlignment="1">
      <alignment horizontal="left"/>
    </xf>
    <xf numFmtId="0" fontId="9" fillId="0" borderId="0" xfId="0" applyFont="1" applyFill="1" applyBorder="1" applyAlignment="1">
      <alignment horizontal="right" wrapText="1"/>
    </xf>
    <xf numFmtId="0" fontId="9" fillId="0" borderId="10" xfId="0" applyFont="1" applyFill="1" applyBorder="1" applyAlignment="1">
      <alignment horizontal="left"/>
    </xf>
    <xf numFmtId="0" fontId="9" fillId="0" borderId="0" xfId="0" applyFont="1" applyFill="1" applyAlignment="1">
      <alignment horizontal="center"/>
    </xf>
    <xf numFmtId="0" fontId="5" fillId="0" borderId="10" xfId="0" applyFont="1" applyFill="1" applyBorder="1" applyAlignment="1">
      <alignment/>
    </xf>
    <xf numFmtId="0" fontId="5" fillId="0" borderId="0" xfId="0" applyFont="1" applyFill="1" applyBorder="1" applyAlignment="1">
      <alignment/>
    </xf>
    <xf numFmtId="0" fontId="3" fillId="0" borderId="0" xfId="0" applyFont="1" applyFill="1" applyAlignment="1">
      <alignment/>
    </xf>
    <xf numFmtId="0" fontId="3" fillId="0" borderId="0" xfId="0" applyFont="1" applyFill="1" applyAlignment="1">
      <alignment horizontal="right"/>
    </xf>
    <xf numFmtId="0" fontId="2" fillId="0" borderId="0" xfId="0" applyFont="1" applyFill="1" applyAlignment="1">
      <alignment horizontal="right" wrapText="1"/>
    </xf>
    <xf numFmtId="0" fontId="2" fillId="0" borderId="0" xfId="0" applyFont="1" applyFill="1" applyAlignment="1">
      <alignment/>
    </xf>
    <xf numFmtId="0" fontId="5" fillId="0" borderId="0" xfId="0" applyFont="1" applyFill="1" applyAlignment="1">
      <alignment horizontal="right" wrapText="1"/>
    </xf>
    <xf numFmtId="0" fontId="3" fillId="0" borderId="0" xfId="0" applyFont="1" applyFill="1" applyBorder="1" applyAlignment="1">
      <alignment horizontal="right"/>
    </xf>
    <xf numFmtId="0" fontId="2" fillId="0" borderId="0" xfId="0" applyFont="1" applyFill="1" applyBorder="1" applyAlignment="1">
      <alignment horizontal="right" wrapText="1"/>
    </xf>
    <xf numFmtId="0" fontId="3" fillId="33" borderId="10" xfId="0" applyFont="1" applyFill="1" applyBorder="1" applyAlignment="1">
      <alignment/>
    </xf>
    <xf numFmtId="0" fontId="9" fillId="33" borderId="10" xfId="0" applyFont="1" applyFill="1" applyBorder="1" applyAlignment="1">
      <alignment wrapText="1"/>
    </xf>
    <xf numFmtId="0" fontId="9" fillId="0" borderId="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3" fontId="9" fillId="33" borderId="0" xfId="0" applyNumberFormat="1" applyFont="1" applyFill="1" applyBorder="1" applyAlignment="1">
      <alignment horizontal="right"/>
    </xf>
    <xf numFmtId="3" fontId="9" fillId="33" borderId="13" xfId="0" applyNumberFormat="1" applyFont="1" applyFill="1" applyBorder="1" applyAlignment="1">
      <alignment horizontal="right"/>
    </xf>
    <xf numFmtId="3" fontId="9" fillId="33" borderId="11" xfId="0" applyNumberFormat="1" applyFont="1" applyFill="1" applyBorder="1" applyAlignment="1">
      <alignment horizontal="right"/>
    </xf>
    <xf numFmtId="3" fontId="9" fillId="33" borderId="10" xfId="0" applyNumberFormat="1" applyFont="1" applyFill="1" applyBorder="1" applyAlignment="1">
      <alignment horizontal="right"/>
    </xf>
    <xf numFmtId="3" fontId="9" fillId="33" borderId="14" xfId="0" applyNumberFormat="1" applyFont="1" applyFill="1" applyBorder="1" applyAlignment="1">
      <alignment horizontal="right"/>
    </xf>
    <xf numFmtId="3" fontId="9" fillId="33" borderId="12" xfId="0" applyNumberFormat="1" applyFont="1" applyFill="1" applyBorder="1" applyAlignment="1">
      <alignment horizontal="right"/>
    </xf>
    <xf numFmtId="2" fontId="9" fillId="33" borderId="0" xfId="0" applyNumberFormat="1" applyFont="1" applyFill="1" applyBorder="1" applyAlignment="1">
      <alignment horizontal="right"/>
    </xf>
    <xf numFmtId="2" fontId="9" fillId="33" borderId="13" xfId="0" applyNumberFormat="1" applyFont="1" applyFill="1" applyBorder="1" applyAlignment="1">
      <alignment horizontal="right"/>
    </xf>
    <xf numFmtId="2" fontId="9" fillId="33" borderId="14" xfId="0" applyNumberFormat="1" applyFont="1" applyFill="1" applyBorder="1" applyAlignment="1">
      <alignment horizontal="right"/>
    </xf>
    <xf numFmtId="0" fontId="9" fillId="0" borderId="14" xfId="0" applyFont="1" applyFill="1" applyBorder="1" applyAlignment="1">
      <alignment wrapText="1"/>
    </xf>
    <xf numFmtId="3" fontId="9" fillId="0" borderId="11" xfId="0" applyNumberFormat="1" applyFont="1" applyFill="1" applyBorder="1" applyAlignment="1">
      <alignment horizontal="right"/>
    </xf>
    <xf numFmtId="0" fontId="7" fillId="34" borderId="0" xfId="0" applyFont="1" applyFill="1" applyAlignment="1">
      <alignment horizontal="right"/>
    </xf>
    <xf numFmtId="0" fontId="7" fillId="34" borderId="0" xfId="0" applyFont="1" applyFill="1" applyAlignment="1">
      <alignment/>
    </xf>
    <xf numFmtId="0" fontId="7" fillId="0" borderId="0" xfId="0" applyFont="1" applyFill="1" applyBorder="1" applyAlignment="1">
      <alignment horizontal="center"/>
    </xf>
    <xf numFmtId="3" fontId="9" fillId="0" borderId="0" xfId="0" applyNumberFormat="1" applyFont="1" applyFill="1" applyBorder="1" applyAlignment="1">
      <alignment horizontal="right"/>
    </xf>
    <xf numFmtId="4" fontId="9" fillId="0" borderId="11" xfId="0" applyNumberFormat="1" applyFont="1" applyFill="1" applyBorder="1" applyAlignment="1">
      <alignment horizontal="right"/>
    </xf>
    <xf numFmtId="4" fontId="7" fillId="0" borderId="0" xfId="0" applyNumberFormat="1" applyFont="1" applyFill="1" applyAlignment="1">
      <alignment/>
    </xf>
    <xf numFmtId="0" fontId="14" fillId="0" borderId="0" xfId="0" applyFont="1" applyFill="1" applyAlignment="1">
      <alignment/>
    </xf>
    <xf numFmtId="0" fontId="7" fillId="0" borderId="10" xfId="0" applyFont="1" applyFill="1" applyBorder="1" applyAlignment="1">
      <alignment/>
    </xf>
    <xf numFmtId="164" fontId="15" fillId="0" borderId="0" xfId="0" applyNumberFormat="1" applyFont="1" applyFill="1" applyBorder="1" applyAlignment="1">
      <alignment horizontal="left"/>
    </xf>
    <xf numFmtId="0" fontId="5" fillId="0" borderId="10" xfId="0" applyFont="1" applyFill="1" applyBorder="1" applyAlignment="1">
      <alignment horizontal="right" wrapText="1"/>
    </xf>
    <xf numFmtId="0" fontId="4" fillId="0" borderId="0" xfId="0" applyFont="1" applyFill="1" applyBorder="1" applyAlignment="1">
      <alignment horizontal="left" wrapText="1"/>
    </xf>
    <xf numFmtId="0" fontId="3" fillId="0" borderId="0" xfId="0" applyFont="1" applyFill="1" applyAlignment="1">
      <alignment horizontal="right" wrapText="1"/>
    </xf>
    <xf numFmtId="0" fontId="3" fillId="0" borderId="0" xfId="0" applyFont="1" applyFill="1" applyAlignment="1">
      <alignment horizontal="center"/>
    </xf>
    <xf numFmtId="0" fontId="7" fillId="0" borderId="0" xfId="0" applyFont="1" applyFill="1" applyBorder="1" applyAlignment="1">
      <alignment horizontal="center" wrapText="1"/>
    </xf>
    <xf numFmtId="0" fontId="9" fillId="0" borderId="11" xfId="0" applyFont="1" applyFill="1" applyBorder="1" applyAlignment="1">
      <alignment horizontal="center" wrapText="1"/>
    </xf>
    <xf numFmtId="3" fontId="7" fillId="0" borderId="10" xfId="48" applyNumberFormat="1" applyFont="1" applyFill="1" applyBorder="1" applyAlignment="1">
      <alignment/>
    </xf>
    <xf numFmtId="0" fontId="12" fillId="0" borderId="0" xfId="0" applyFont="1" applyFill="1" applyBorder="1" applyAlignment="1">
      <alignment/>
    </xf>
    <xf numFmtId="0" fontId="7"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vertical="center" wrapText="1"/>
    </xf>
    <xf numFmtId="0" fontId="4" fillId="0" borderId="0" xfId="0" applyFont="1" applyFill="1" applyAlignment="1">
      <alignment horizontal="left" vertical="center"/>
    </xf>
    <xf numFmtId="0" fontId="7" fillId="0" borderId="10" xfId="0" applyFont="1" applyFill="1" applyBorder="1" applyAlignment="1">
      <alignment horizontal="right" wrapText="1"/>
    </xf>
    <xf numFmtId="0" fontId="7" fillId="0" borderId="0" xfId="0" applyFont="1" applyFill="1" applyAlignment="1">
      <alignment/>
    </xf>
    <xf numFmtId="0" fontId="3" fillId="0" borderId="0" xfId="0" applyFont="1" applyFill="1" applyAlignment="1">
      <alignment/>
    </xf>
    <xf numFmtId="164" fontId="15" fillId="0" borderId="10" xfId="0" applyNumberFormat="1" applyFont="1" applyFill="1" applyBorder="1" applyAlignment="1">
      <alignment horizontal="left"/>
    </xf>
    <xf numFmtId="0" fontId="7" fillId="0" borderId="0" xfId="0" applyFont="1" applyFill="1" applyBorder="1" applyAlignment="1">
      <alignment vertical="center" wrapText="1"/>
    </xf>
    <xf numFmtId="0" fontId="5" fillId="0" borderId="0" xfId="0" applyFont="1" applyFill="1" applyBorder="1" applyAlignment="1">
      <alignment horizontal="right" wrapText="1"/>
    </xf>
    <xf numFmtId="3" fontId="10" fillId="0" borderId="12" xfId="0" applyNumberFormat="1" applyFont="1" applyFill="1" applyBorder="1" applyAlignment="1">
      <alignment/>
    </xf>
    <xf numFmtId="3" fontId="7" fillId="0" borderId="0" xfId="0" applyNumberFormat="1" applyFont="1" applyFill="1" applyAlignment="1">
      <alignment/>
    </xf>
    <xf numFmtId="3" fontId="7" fillId="0" borderId="0" xfId="0" applyNumberFormat="1" applyFont="1" applyFill="1" applyAlignment="1">
      <alignment horizontal="center"/>
    </xf>
    <xf numFmtId="3" fontId="9" fillId="0" borderId="10" xfId="0" applyNumberFormat="1" applyFont="1" applyFill="1" applyBorder="1" applyAlignment="1">
      <alignment horizontal="center" wrapText="1"/>
    </xf>
    <xf numFmtId="3" fontId="7" fillId="0" borderId="0" xfId="0" applyNumberFormat="1" applyFont="1" applyFill="1" applyAlignment="1">
      <alignment horizontal="left"/>
    </xf>
    <xf numFmtId="4" fontId="12" fillId="0" borderId="12" xfId="0" applyNumberFormat="1" applyFont="1" applyFill="1" applyBorder="1" applyAlignment="1">
      <alignment horizontal="right"/>
    </xf>
    <xf numFmtId="4" fontId="9" fillId="0" borderId="0" xfId="0" applyNumberFormat="1" applyFont="1" applyFill="1" applyBorder="1" applyAlignment="1">
      <alignment horizontal="right" wrapText="1"/>
    </xf>
    <xf numFmtId="4" fontId="9" fillId="0" borderId="10" xfId="0" applyNumberFormat="1" applyFont="1" applyFill="1" applyBorder="1" applyAlignment="1">
      <alignment horizontal="center" wrapText="1"/>
    </xf>
    <xf numFmtId="4" fontId="7" fillId="0" borderId="0" xfId="0" applyNumberFormat="1" applyFont="1" applyFill="1" applyAlignment="1">
      <alignment horizontal="center"/>
    </xf>
    <xf numFmtId="4" fontId="9" fillId="0" borderId="0" xfId="0" applyNumberFormat="1" applyFont="1" applyFill="1" applyAlignment="1">
      <alignment horizontal="center"/>
    </xf>
    <xf numFmtId="4" fontId="7" fillId="0" borderId="0" xfId="0" applyNumberFormat="1" applyFont="1" applyFill="1" applyAlignment="1">
      <alignment horizontal="right"/>
    </xf>
    <xf numFmtId="0" fontId="9" fillId="0" borderId="0" xfId="0" applyFont="1" applyFill="1" applyBorder="1" applyAlignment="1">
      <alignment horizontal="left" wrapText="1"/>
    </xf>
    <xf numFmtId="0" fontId="7" fillId="0" borderId="0" xfId="0" applyFont="1" applyFill="1" applyBorder="1" applyAlignment="1">
      <alignment horizontal="left" vertical="center"/>
    </xf>
    <xf numFmtId="4" fontId="9" fillId="0" borderId="10" xfId="0" applyNumberFormat="1" applyFont="1" applyFill="1" applyBorder="1" applyAlignment="1">
      <alignment horizontal="center"/>
    </xf>
    <xf numFmtId="3" fontId="7" fillId="0" borderId="0"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center"/>
    </xf>
    <xf numFmtId="3" fontId="7" fillId="0" borderId="10" xfId="0" applyNumberFormat="1" applyFont="1" applyFill="1" applyBorder="1" applyAlignment="1">
      <alignment horizontal="right" vertical="center" wrapText="1"/>
    </xf>
    <xf numFmtId="0" fontId="7" fillId="33" borderId="0" xfId="0" applyFont="1" applyFill="1" applyBorder="1" applyAlignment="1">
      <alignment horizontal="left" vertical="center" wrapText="1"/>
    </xf>
    <xf numFmtId="3" fontId="7" fillId="33" borderId="0" xfId="0" applyNumberFormat="1" applyFont="1" applyFill="1" applyBorder="1" applyAlignment="1">
      <alignment horizontal="right" vertical="center" wrapText="1"/>
    </xf>
    <xf numFmtId="0" fontId="9" fillId="33" borderId="11" xfId="0" applyFont="1" applyFill="1" applyBorder="1" applyAlignment="1">
      <alignment horizontal="left" vertical="center" wrapText="1"/>
    </xf>
    <xf numFmtId="3" fontId="9" fillId="33" borderId="11" xfId="0" applyNumberFormat="1" applyFont="1" applyFill="1" applyBorder="1" applyAlignment="1">
      <alignment horizontal="right" vertical="center" wrapText="1"/>
    </xf>
    <xf numFmtId="0" fontId="7" fillId="0" borderId="12" xfId="0" applyFont="1" applyBorder="1" applyAlignment="1">
      <alignment/>
    </xf>
    <xf numFmtId="10" fontId="7" fillId="33" borderId="12" xfId="54" applyNumberFormat="1" applyFont="1" applyFill="1" applyBorder="1" applyAlignment="1">
      <alignment vertical="center"/>
    </xf>
    <xf numFmtId="0" fontId="7" fillId="0" borderId="14" xfId="0" applyFont="1" applyBorder="1" applyAlignment="1">
      <alignment horizontal="center" wrapText="1"/>
    </xf>
    <xf numFmtId="0" fontId="7" fillId="33" borderId="14" xfId="0" applyFont="1" applyFill="1" applyBorder="1" applyAlignment="1">
      <alignment horizontal="center" wrapText="1"/>
    </xf>
    <xf numFmtId="3" fontId="7" fillId="0" borderId="0"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4" fontId="9" fillId="33" borderId="11" xfId="0" applyNumberFormat="1" applyFont="1" applyFill="1" applyBorder="1" applyAlignment="1">
      <alignment horizontal="right" vertical="center" wrapText="1"/>
    </xf>
    <xf numFmtId="0" fontId="7" fillId="0" borderId="0" xfId="0" applyFont="1" applyFill="1" applyBorder="1" applyAlignment="1">
      <alignment horizontal="left" vertical="center" wrapText="1"/>
    </xf>
    <xf numFmtId="0" fontId="4" fillId="0" borderId="0" xfId="0" applyFont="1" applyFill="1" applyAlignment="1">
      <alignment horizontal="left" wrapText="1"/>
    </xf>
    <xf numFmtId="3" fontId="9" fillId="0" borderId="11" xfId="0" applyNumberFormat="1" applyFont="1" applyFill="1" applyBorder="1" applyAlignment="1">
      <alignment horizontal="right" vertical="center" wrapText="1"/>
    </xf>
    <xf numFmtId="0" fontId="7" fillId="0" borderId="0" xfId="0" applyFont="1" applyFill="1" applyBorder="1" applyAlignment="1">
      <alignment wrapText="1"/>
    </xf>
    <xf numFmtId="0" fontId="7" fillId="0" borderId="12" xfId="0" applyFont="1" applyFill="1" applyBorder="1" applyAlignment="1">
      <alignment wrapText="1"/>
    </xf>
    <xf numFmtId="0" fontId="7" fillId="0" borderId="12" xfId="0" applyFont="1" applyFill="1" applyBorder="1" applyAlignment="1">
      <alignment horizontal="left" vertical="center" wrapText="1"/>
    </xf>
    <xf numFmtId="4" fontId="7" fillId="0" borderId="12" xfId="0" applyNumberFormat="1" applyFont="1" applyFill="1" applyBorder="1" applyAlignment="1">
      <alignment horizontal="left" vertical="center" wrapText="1"/>
    </xf>
    <xf numFmtId="4" fontId="7" fillId="0" borderId="0" xfId="0" applyNumberFormat="1" applyFont="1" applyFill="1" applyBorder="1" applyAlignment="1">
      <alignment horizontal="left" vertical="center" wrapText="1"/>
    </xf>
    <xf numFmtId="4" fontId="9" fillId="0" borderId="11" xfId="0" applyNumberFormat="1" applyFont="1" applyFill="1" applyBorder="1" applyAlignment="1">
      <alignment horizontal="right" vertical="center" wrapText="1"/>
    </xf>
    <xf numFmtId="0" fontId="4" fillId="0" borderId="0" xfId="0" applyFont="1" applyFill="1" applyAlignment="1">
      <alignment horizontal="left" vertical="center" wrapText="1"/>
    </xf>
    <xf numFmtId="0" fontId="4" fillId="34" borderId="0" xfId="0" applyFont="1" applyFill="1" applyAlignment="1">
      <alignment horizontal="left" vertical="center" wrapText="1"/>
    </xf>
    <xf numFmtId="0" fontId="3" fillId="33" borderId="0" xfId="0" applyFont="1" applyFill="1" applyAlignment="1">
      <alignment wrapText="1"/>
    </xf>
    <xf numFmtId="17" fontId="7" fillId="0" borderId="10" xfId="0" applyNumberFormat="1" applyFont="1" applyFill="1" applyBorder="1" applyAlignment="1">
      <alignment horizontal="left" vertical="center"/>
    </xf>
    <xf numFmtId="3" fontId="5" fillId="0" borderId="0" xfId="0" applyNumberFormat="1" applyFont="1" applyFill="1" applyAlignment="1">
      <alignment horizontal="right"/>
    </xf>
    <xf numFmtId="4" fontId="7" fillId="0" borderId="16" xfId="0" applyNumberFormat="1" applyFont="1" applyFill="1" applyBorder="1" applyAlignment="1">
      <alignment horizontal="right"/>
    </xf>
    <xf numFmtId="4" fontId="7" fillId="0" borderId="14" xfId="0" applyNumberFormat="1" applyFont="1" applyFill="1" applyBorder="1" applyAlignment="1">
      <alignment horizontal="right"/>
    </xf>
    <xf numFmtId="4" fontId="7" fillId="0" borderId="17" xfId="0" applyNumberFormat="1" applyFont="1" applyFill="1" applyBorder="1" applyAlignment="1">
      <alignment horizontal="right"/>
    </xf>
    <xf numFmtId="0" fontId="7" fillId="0" borderId="0" xfId="0" applyFont="1" applyFill="1" applyAlignment="1">
      <alignment vertical="center"/>
    </xf>
    <xf numFmtId="0" fontId="9" fillId="0" borderId="0" xfId="0" applyFont="1" applyFill="1" applyBorder="1" applyAlignment="1">
      <alignment horizontal="center" vertical="center" wrapText="1"/>
    </xf>
    <xf numFmtId="0" fontId="7" fillId="0" borderId="0" xfId="0" applyFont="1" applyFill="1" applyBorder="1" applyAlignment="1">
      <alignment horizontal="right" vertical="top"/>
    </xf>
    <xf numFmtId="0" fontId="5" fillId="0" borderId="12" xfId="0" applyFont="1" applyFill="1" applyBorder="1" applyAlignment="1">
      <alignment/>
    </xf>
    <xf numFmtId="4" fontId="7"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 fontId="7"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xf>
    <xf numFmtId="0" fontId="12" fillId="34" borderId="12" xfId="0" applyFont="1" applyFill="1" applyBorder="1" applyAlignment="1">
      <alignment horizontal="right"/>
    </xf>
    <xf numFmtId="0" fontId="4" fillId="0" borderId="12" xfId="0" applyFont="1" applyFill="1" applyBorder="1" applyAlignment="1">
      <alignment horizontal="left"/>
    </xf>
    <xf numFmtId="0" fontId="4" fillId="0" borderId="12" xfId="0" applyFont="1" applyFill="1" applyBorder="1" applyAlignment="1">
      <alignment horizontal="left" wrapText="1"/>
    </xf>
    <xf numFmtId="0" fontId="52" fillId="0" borderId="0" xfId="45" applyFont="1" applyAlignment="1" applyProtection="1">
      <alignment horizontal="right" vertical="center"/>
      <protection/>
    </xf>
    <xf numFmtId="0" fontId="52" fillId="0" borderId="0" xfId="45" applyFont="1" applyAlignment="1" applyProtection="1">
      <alignment vertical="center"/>
      <protection/>
    </xf>
    <xf numFmtId="0" fontId="13" fillId="0" borderId="0" xfId="45" applyFill="1" applyBorder="1" applyAlignment="1" applyProtection="1" quotePrefix="1">
      <alignment vertical="center"/>
      <protection/>
    </xf>
    <xf numFmtId="0" fontId="12" fillId="0" borderId="12" xfId="0" applyFont="1" applyFill="1" applyBorder="1" applyAlignment="1">
      <alignment horizontal="right" vertical="top"/>
    </xf>
    <xf numFmtId="0" fontId="12" fillId="34" borderId="0" xfId="0" applyFont="1" applyFill="1" applyBorder="1" applyAlignment="1">
      <alignment horizontal="right" vertical="top"/>
    </xf>
    <xf numFmtId="0" fontId="9" fillId="0" borderId="0" xfId="0" applyFont="1" applyFill="1" applyBorder="1" applyAlignment="1">
      <alignment horizontal="center" wrapText="1"/>
    </xf>
    <xf numFmtId="0" fontId="7" fillId="33" borderId="0" xfId="0" applyFont="1" applyFill="1" applyAlignment="1">
      <alignment/>
    </xf>
    <xf numFmtId="3" fontId="7" fillId="33" borderId="0" xfId="0" applyNumberFormat="1" applyFont="1" applyFill="1" applyAlignment="1">
      <alignment horizontal="right"/>
    </xf>
    <xf numFmtId="3" fontId="7" fillId="33" borderId="0" xfId="0" applyNumberFormat="1" applyFont="1" applyFill="1" applyBorder="1" applyAlignment="1">
      <alignment horizontal="right"/>
    </xf>
    <xf numFmtId="0" fontId="7" fillId="33" borderId="0" xfId="0" applyFont="1" applyFill="1" applyAlignment="1">
      <alignment horizontal="right"/>
    </xf>
    <xf numFmtId="0" fontId="7" fillId="33" borderId="11" xfId="0" applyFont="1" applyFill="1" applyBorder="1" applyAlignment="1">
      <alignment/>
    </xf>
    <xf numFmtId="3" fontId="7" fillId="33" borderId="11" xfId="0" applyNumberFormat="1" applyFont="1" applyFill="1" applyBorder="1" applyAlignment="1">
      <alignment horizontal="right"/>
    </xf>
    <xf numFmtId="2" fontId="7" fillId="33" borderId="11" xfId="0" applyNumberFormat="1" applyFont="1" applyFill="1" applyBorder="1" applyAlignment="1">
      <alignment horizontal="right"/>
    </xf>
    <xf numFmtId="0" fontId="7" fillId="33" borderId="13" xfId="0" applyFont="1" applyFill="1" applyBorder="1" applyAlignment="1">
      <alignment/>
    </xf>
    <xf numFmtId="3" fontId="7" fillId="33" borderId="13" xfId="0" applyNumberFormat="1" applyFont="1" applyFill="1" applyBorder="1" applyAlignment="1">
      <alignment horizontal="right"/>
    </xf>
    <xf numFmtId="2" fontId="7" fillId="33" borderId="13" xfId="0" applyNumberFormat="1" applyFont="1" applyFill="1" applyBorder="1" applyAlignment="1">
      <alignment horizontal="right"/>
    </xf>
    <xf numFmtId="0" fontId="7" fillId="33" borderId="17" xfId="0" applyFont="1" applyFill="1" applyBorder="1" applyAlignment="1">
      <alignment/>
    </xf>
    <xf numFmtId="3" fontId="7" fillId="33" borderId="17" xfId="0" applyNumberFormat="1" applyFont="1" applyFill="1" applyBorder="1" applyAlignment="1">
      <alignment horizontal="right"/>
    </xf>
    <xf numFmtId="2" fontId="7" fillId="33" borderId="17" xfId="0" applyNumberFormat="1" applyFont="1" applyFill="1" applyBorder="1" applyAlignment="1">
      <alignment horizontal="right"/>
    </xf>
    <xf numFmtId="0" fontId="7" fillId="33" borderId="16" xfId="0" applyFont="1" applyFill="1" applyBorder="1" applyAlignment="1">
      <alignment/>
    </xf>
    <xf numFmtId="3" fontId="7" fillId="33" borderId="16" xfId="0" applyNumberFormat="1" applyFont="1" applyFill="1" applyBorder="1" applyAlignment="1">
      <alignment horizontal="right"/>
    </xf>
    <xf numFmtId="2" fontId="7" fillId="33" borderId="16" xfId="0" applyNumberFormat="1" applyFont="1" applyFill="1" applyBorder="1" applyAlignment="1">
      <alignment horizontal="right"/>
    </xf>
    <xf numFmtId="3" fontId="7" fillId="33" borderId="10" xfId="0" applyNumberFormat="1" applyFont="1" applyFill="1" applyBorder="1" applyAlignment="1">
      <alignment horizontal="right"/>
    </xf>
    <xf numFmtId="3" fontId="7" fillId="0" borderId="17" xfId="0" applyNumberFormat="1" applyFont="1" applyFill="1" applyBorder="1" applyAlignment="1">
      <alignment horizontal="right"/>
    </xf>
    <xf numFmtId="3" fontId="7" fillId="0" borderId="0" xfId="0" applyNumberFormat="1" applyFont="1" applyFill="1" applyBorder="1" applyAlignment="1">
      <alignment horizontal="right"/>
    </xf>
    <xf numFmtId="0" fontId="7" fillId="33" borderId="18" xfId="0" applyFont="1" applyFill="1" applyBorder="1" applyAlignment="1">
      <alignment/>
    </xf>
    <xf numFmtId="3" fontId="7" fillId="33" borderId="18" xfId="0" applyNumberFormat="1" applyFont="1" applyFill="1" applyBorder="1" applyAlignment="1">
      <alignment horizontal="right"/>
    </xf>
    <xf numFmtId="2" fontId="7" fillId="33" borderId="18" xfId="0" applyNumberFormat="1" applyFont="1" applyFill="1" applyBorder="1" applyAlignment="1">
      <alignment horizontal="right"/>
    </xf>
    <xf numFmtId="0" fontId="7" fillId="33" borderId="0" xfId="0" applyFont="1" applyFill="1" applyBorder="1" applyAlignment="1">
      <alignment/>
    </xf>
    <xf numFmtId="2" fontId="7" fillId="33" borderId="0" xfId="0" applyNumberFormat="1" applyFont="1" applyFill="1" applyBorder="1" applyAlignment="1">
      <alignment horizontal="right"/>
    </xf>
    <xf numFmtId="0" fontId="7" fillId="33" borderId="12" xfId="0" applyFont="1" applyFill="1" applyBorder="1" applyAlignment="1">
      <alignment horizontal="right"/>
    </xf>
    <xf numFmtId="0" fontId="7" fillId="33" borderId="0" xfId="0" applyFont="1" applyFill="1" applyBorder="1" applyAlignment="1">
      <alignment horizontal="right"/>
    </xf>
    <xf numFmtId="0" fontId="7" fillId="33" borderId="17" xfId="0" applyFont="1" applyFill="1" applyBorder="1" applyAlignment="1">
      <alignment wrapText="1"/>
    </xf>
    <xf numFmtId="0" fontId="7" fillId="33" borderId="14" xfId="0" applyFont="1" applyFill="1" applyBorder="1" applyAlignment="1">
      <alignment/>
    </xf>
    <xf numFmtId="3" fontId="7" fillId="33" borderId="14" xfId="0" applyNumberFormat="1" applyFont="1" applyFill="1" applyBorder="1" applyAlignment="1">
      <alignment horizontal="right"/>
    </xf>
    <xf numFmtId="2" fontId="7" fillId="33" borderId="14" xfId="0" applyNumberFormat="1" applyFont="1" applyFill="1" applyBorder="1" applyAlignment="1">
      <alignment horizontal="right"/>
    </xf>
    <xf numFmtId="0" fontId="7" fillId="0" borderId="10" xfId="0" applyFont="1" applyFill="1" applyBorder="1" applyAlignment="1">
      <alignment wrapText="1"/>
    </xf>
    <xf numFmtId="3" fontId="7" fillId="0" borderId="10" xfId="0" applyNumberFormat="1" applyFont="1" applyFill="1" applyBorder="1" applyAlignment="1">
      <alignment horizontal="right"/>
    </xf>
    <xf numFmtId="2" fontId="7" fillId="0" borderId="10" xfId="0" applyNumberFormat="1" applyFont="1" applyFill="1" applyBorder="1" applyAlignment="1">
      <alignment horizontal="right"/>
    </xf>
    <xf numFmtId="0" fontId="7" fillId="0" borderId="0" xfId="0" applyFont="1" applyFill="1" applyAlignment="1">
      <alignment/>
    </xf>
    <xf numFmtId="0" fontId="7" fillId="0" borderId="10" xfId="0" applyFont="1" applyFill="1" applyBorder="1" applyAlignment="1">
      <alignment/>
    </xf>
    <xf numFmtId="3" fontId="7" fillId="0" borderId="14" xfId="0" applyNumberFormat="1" applyFont="1" applyFill="1" applyBorder="1" applyAlignment="1">
      <alignment horizontal="right"/>
    </xf>
    <xf numFmtId="0" fontId="7" fillId="33" borderId="11" xfId="0" applyFont="1" applyFill="1" applyBorder="1" applyAlignment="1">
      <alignment wrapText="1"/>
    </xf>
    <xf numFmtId="4" fontId="9" fillId="33" borderId="10" xfId="0" applyNumberFormat="1" applyFont="1" applyFill="1" applyBorder="1" applyAlignment="1">
      <alignment horizontal="center"/>
    </xf>
    <xf numFmtId="3" fontId="7" fillId="0" borderId="0" xfId="0" applyNumberFormat="1" applyFont="1" applyFill="1" applyAlignment="1">
      <alignment horizontal="right"/>
    </xf>
    <xf numFmtId="0" fontId="7" fillId="0" borderId="14" xfId="0" applyFont="1" applyFill="1" applyBorder="1" applyAlignment="1">
      <alignment/>
    </xf>
    <xf numFmtId="0" fontId="7" fillId="0" borderId="17" xfId="0" applyFont="1" applyFill="1" applyBorder="1" applyAlignment="1">
      <alignment/>
    </xf>
    <xf numFmtId="0" fontId="7" fillId="0" borderId="17" xfId="0" applyFont="1" applyFill="1" applyBorder="1" applyAlignment="1">
      <alignment wrapText="1"/>
    </xf>
    <xf numFmtId="0" fontId="7" fillId="0" borderId="16" xfId="0" applyFont="1" applyFill="1" applyBorder="1" applyAlignment="1">
      <alignment/>
    </xf>
    <xf numFmtId="3" fontId="7" fillId="0" borderId="16" xfId="0" applyNumberFormat="1" applyFont="1" applyFill="1" applyBorder="1" applyAlignment="1">
      <alignment horizontal="right"/>
    </xf>
    <xf numFmtId="3" fontId="7" fillId="0" borderId="17" xfId="0" applyNumberFormat="1" applyFont="1" applyFill="1" applyBorder="1" applyAlignment="1">
      <alignment horizontal="right" wrapText="1"/>
    </xf>
    <xf numFmtId="4" fontId="7" fillId="0" borderId="17" xfId="0" applyNumberFormat="1" applyFont="1" applyFill="1" applyBorder="1" applyAlignment="1">
      <alignment horizontal="right" wrapText="1"/>
    </xf>
    <xf numFmtId="3" fontId="7" fillId="0" borderId="0" xfId="0" applyNumberFormat="1" applyFont="1" applyFill="1" applyBorder="1" applyAlignment="1">
      <alignment horizontal="right" wrapText="1"/>
    </xf>
    <xf numFmtId="3" fontId="7" fillId="0" borderId="0" xfId="0" applyNumberFormat="1" applyFont="1" applyFill="1" applyAlignment="1">
      <alignment horizontal="right" wrapText="1"/>
    </xf>
    <xf numFmtId="0" fontId="7" fillId="0" borderId="0" xfId="0" applyFont="1" applyFill="1" applyAlignment="1">
      <alignment wrapText="1"/>
    </xf>
    <xf numFmtId="0" fontId="7" fillId="0" borderId="16" xfId="0" applyFont="1" applyFill="1" applyBorder="1" applyAlignment="1">
      <alignment wrapText="1"/>
    </xf>
    <xf numFmtId="0" fontId="7" fillId="0" borderId="0" xfId="0" applyFont="1" applyFill="1" applyBorder="1" applyAlignment="1">
      <alignment/>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xf>
    <xf numFmtId="0" fontId="9" fillId="33" borderId="0" xfId="0" applyFont="1" applyFill="1" applyBorder="1" applyAlignment="1">
      <alignment horizontal="left" vertical="center" wrapText="1"/>
    </xf>
    <xf numFmtId="3" fontId="9" fillId="33" borderId="0" xfId="0" applyNumberFormat="1" applyFont="1" applyFill="1" applyBorder="1" applyAlignment="1">
      <alignment horizontal="right" vertical="center" wrapText="1"/>
    </xf>
    <xf numFmtId="0" fontId="7" fillId="33" borderId="0" xfId="0" applyFont="1" applyFill="1" applyBorder="1" applyAlignment="1">
      <alignment horizontal="center" vertical="center" wrapText="1"/>
    </xf>
    <xf numFmtId="0" fontId="9" fillId="33" borderId="11" xfId="0" applyFont="1" applyFill="1" applyBorder="1" applyAlignment="1">
      <alignment horizontal="center" vertical="center" wrapText="1"/>
    </xf>
    <xf numFmtId="4" fontId="9" fillId="33" borderId="0" xfId="0" applyNumberFormat="1" applyFont="1" applyFill="1" applyBorder="1" applyAlignment="1">
      <alignment horizontal="right" vertical="center" wrapText="1"/>
    </xf>
    <xf numFmtId="0" fontId="9" fillId="33" borderId="0" xfId="0" applyFont="1" applyFill="1" applyBorder="1" applyAlignment="1">
      <alignment horizontal="center" vertical="center" wrapText="1"/>
    </xf>
    <xf numFmtId="164" fontId="7" fillId="0" borderId="0" xfId="0" applyNumberFormat="1" applyFont="1" applyFill="1" applyAlignment="1">
      <alignment horizontal="left"/>
    </xf>
    <xf numFmtId="0" fontId="7" fillId="0" borderId="0" xfId="0" applyFont="1" applyFill="1" applyAlignment="1">
      <alignment horizontal="right"/>
    </xf>
    <xf numFmtId="0" fontId="7" fillId="0" borderId="0" xfId="0" applyFont="1" applyFill="1" applyAlignment="1">
      <alignment horizontal="right" wrapText="1"/>
    </xf>
    <xf numFmtId="0" fontId="9" fillId="0" borderId="0" xfId="0" applyFont="1" applyBorder="1" applyAlignment="1">
      <alignment horizontal="center" wrapText="1"/>
    </xf>
    <xf numFmtId="0" fontId="9" fillId="0" borderId="0" xfId="0" applyFont="1" applyBorder="1" applyAlignment="1">
      <alignment wrapText="1"/>
    </xf>
    <xf numFmtId="0" fontId="9" fillId="34" borderId="10" xfId="0" applyFont="1" applyFill="1" applyBorder="1" applyAlignment="1">
      <alignment horizontal="center" wrapText="1"/>
    </xf>
    <xf numFmtId="4" fontId="9" fillId="33" borderId="12" xfId="0" applyNumberFormat="1" applyFont="1" applyFill="1" applyBorder="1" applyAlignment="1">
      <alignment horizontal="right" vertical="center" wrapText="1"/>
    </xf>
    <xf numFmtId="0" fontId="7" fillId="0" borderId="0" xfId="0" applyFont="1" applyFill="1" applyBorder="1" applyAlignment="1">
      <alignment horizontal="left"/>
    </xf>
    <xf numFmtId="0" fontId="9" fillId="34" borderId="0" xfId="0" applyFont="1" applyFill="1" applyBorder="1" applyAlignment="1">
      <alignment horizontal="left" vertical="center" wrapText="1"/>
    </xf>
    <xf numFmtId="0" fontId="5" fillId="33" borderId="0" xfId="0" applyFont="1" applyFill="1" applyBorder="1" applyAlignment="1">
      <alignment vertical="center" wrapText="1"/>
    </xf>
    <xf numFmtId="0" fontId="5" fillId="33" borderId="0" xfId="0" applyFont="1" applyFill="1" applyAlignment="1">
      <alignment vertical="center" wrapText="1"/>
    </xf>
    <xf numFmtId="0" fontId="7" fillId="33" borderId="0" xfId="0" applyFont="1" applyFill="1" applyBorder="1" applyAlignment="1">
      <alignment horizontal="left"/>
    </xf>
    <xf numFmtId="10" fontId="7" fillId="33" borderId="0" xfId="54" applyNumberFormat="1" applyFont="1" applyFill="1" applyBorder="1" applyAlignment="1">
      <alignment horizontal="right" vertical="center" wrapText="1"/>
    </xf>
    <xf numFmtId="3" fontId="7" fillId="33" borderId="0" xfId="0" applyNumberFormat="1" applyFont="1" applyFill="1" applyAlignment="1">
      <alignment/>
    </xf>
    <xf numFmtId="3" fontId="7" fillId="0" borderId="18" xfId="0" applyNumberFormat="1" applyFont="1" applyFill="1" applyBorder="1" applyAlignment="1">
      <alignment horizontal="right" vertical="center" wrapText="1" shrinkToFit="1"/>
    </xf>
    <xf numFmtId="4" fontId="7" fillId="0" borderId="0" xfId="54" applyNumberFormat="1" applyFont="1" applyFill="1" applyBorder="1" applyAlignment="1">
      <alignment horizontal="center" vertical="center"/>
    </xf>
    <xf numFmtId="3" fontId="7" fillId="0" borderId="13"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wrapText="1"/>
    </xf>
    <xf numFmtId="4" fontId="7" fillId="0" borderId="12" xfId="0" applyNumberFormat="1" applyFont="1" applyFill="1" applyBorder="1" applyAlignment="1">
      <alignment horizontal="right" vertical="center" wrapText="1"/>
    </xf>
    <xf numFmtId="0" fontId="7" fillId="0" borderId="0" xfId="0" applyFont="1" applyFill="1" applyBorder="1" applyAlignment="1">
      <alignment horizontal="right"/>
    </xf>
    <xf numFmtId="0" fontId="7" fillId="0" borderId="0" xfId="0" applyFont="1" applyFill="1" applyBorder="1" applyAlignment="1">
      <alignment horizontal="right" wrapText="1"/>
    </xf>
    <xf numFmtId="0" fontId="9" fillId="0" borderId="12" xfId="0" applyFont="1" applyFill="1" applyBorder="1" applyAlignment="1">
      <alignment horizontal="center" wrapText="1"/>
    </xf>
    <xf numFmtId="3" fontId="7" fillId="35" borderId="17" xfId="0" applyNumberFormat="1" applyFont="1" applyFill="1" applyBorder="1" applyAlignment="1">
      <alignment horizontal="right"/>
    </xf>
    <xf numFmtId="3" fontId="7" fillId="35" borderId="0" xfId="0" applyNumberFormat="1" applyFont="1" applyFill="1" applyBorder="1" applyAlignment="1">
      <alignment horizontal="right"/>
    </xf>
    <xf numFmtId="2" fontId="7" fillId="35" borderId="17" xfId="0" applyNumberFormat="1" applyFont="1" applyFill="1" applyBorder="1" applyAlignment="1">
      <alignment horizontal="right"/>
    </xf>
    <xf numFmtId="3" fontId="7" fillId="35" borderId="11" xfId="0" applyNumberFormat="1" applyFont="1" applyFill="1" applyBorder="1" applyAlignment="1">
      <alignment horizontal="right"/>
    </xf>
    <xf numFmtId="10" fontId="7" fillId="33" borderId="0" xfId="54" applyNumberFormat="1" applyFont="1" applyFill="1" applyAlignment="1">
      <alignment horizontal="right"/>
    </xf>
    <xf numFmtId="0" fontId="9" fillId="33" borderId="10" xfId="0" applyFont="1" applyFill="1" applyBorder="1" applyAlignment="1">
      <alignment/>
    </xf>
    <xf numFmtId="3" fontId="7" fillId="35" borderId="14" xfId="0" applyNumberFormat="1" applyFont="1" applyFill="1" applyBorder="1" applyAlignment="1">
      <alignment horizontal="right"/>
    </xf>
    <xf numFmtId="3" fontId="7" fillId="35" borderId="10" xfId="0" applyNumberFormat="1" applyFont="1" applyFill="1" applyBorder="1" applyAlignment="1">
      <alignment horizontal="right"/>
    </xf>
    <xf numFmtId="3" fontId="7" fillId="35" borderId="16" xfId="0" applyNumberFormat="1" applyFont="1" applyFill="1" applyBorder="1" applyAlignment="1">
      <alignment horizontal="right"/>
    </xf>
    <xf numFmtId="3" fontId="9" fillId="35" borderId="11" xfId="0" applyNumberFormat="1" applyFont="1" applyFill="1" applyBorder="1" applyAlignment="1">
      <alignment horizontal="right"/>
    </xf>
    <xf numFmtId="0" fontId="7" fillId="0" borderId="12" xfId="0" applyFont="1" applyFill="1" applyBorder="1" applyAlignment="1">
      <alignment/>
    </xf>
    <xf numFmtId="4" fontId="12" fillId="0" borderId="12" xfId="0" applyNumberFormat="1" applyFont="1" applyFill="1" applyBorder="1" applyAlignment="1">
      <alignment/>
    </xf>
    <xf numFmtId="0" fontId="12" fillId="0" borderId="0" xfId="0" applyFont="1" applyFill="1" applyBorder="1" applyAlignment="1">
      <alignment/>
    </xf>
    <xf numFmtId="0" fontId="12" fillId="0" borderId="0" xfId="0" applyFont="1" applyFill="1" applyAlignment="1">
      <alignment/>
    </xf>
    <xf numFmtId="0" fontId="12" fillId="0" borderId="12" xfId="0" applyFont="1" applyBorder="1" applyAlignment="1">
      <alignment/>
    </xf>
    <xf numFmtId="0" fontId="12" fillId="33" borderId="0" xfId="0" applyFont="1" applyFill="1" applyAlignment="1">
      <alignment/>
    </xf>
    <xf numFmtId="0" fontId="10" fillId="33" borderId="12" xfId="0" applyFont="1" applyFill="1" applyBorder="1" applyAlignment="1">
      <alignment horizontal="right"/>
    </xf>
    <xf numFmtId="0" fontId="16" fillId="0" borderId="12" xfId="0" applyFont="1" applyBorder="1" applyAlignment="1">
      <alignment/>
    </xf>
    <xf numFmtId="0" fontId="16" fillId="0" borderId="12" xfId="0" applyFont="1" applyFill="1" applyBorder="1" applyAlignment="1">
      <alignment/>
    </xf>
    <xf numFmtId="0" fontId="17" fillId="0" borderId="12" xfId="0" applyFont="1" applyFill="1" applyBorder="1" applyAlignment="1">
      <alignment/>
    </xf>
    <xf numFmtId="3" fontId="7" fillId="0" borderId="0" xfId="0" applyNumberFormat="1" applyFont="1" applyFill="1" applyAlignment="1">
      <alignment/>
    </xf>
    <xf numFmtId="0" fontId="9" fillId="0" borderId="14" xfId="0" applyFont="1" applyBorder="1" applyAlignment="1">
      <alignment horizontal="left" vertical="center"/>
    </xf>
    <xf numFmtId="0" fontId="10" fillId="33" borderId="15" xfId="0" applyFont="1" applyFill="1" applyBorder="1" applyAlignment="1">
      <alignment horizontal="left" vertical="center"/>
    </xf>
    <xf numFmtId="0" fontId="8" fillId="0" borderId="12" xfId="0" applyFont="1" applyBorder="1" applyAlignment="1">
      <alignment horizontal="left" vertical="center"/>
    </xf>
    <xf numFmtId="0" fontId="52" fillId="0" borderId="0" xfId="45" applyFont="1" applyAlignment="1" applyProtection="1">
      <alignment horizontal="left" vertical="center"/>
      <protection/>
    </xf>
    <xf numFmtId="49" fontId="12" fillId="0" borderId="0" xfId="0" applyNumberFormat="1" applyFont="1" applyFill="1" applyBorder="1" applyAlignment="1">
      <alignment horizontal="left" vertical="center"/>
    </xf>
    <xf numFmtId="0" fontId="8" fillId="0" borderId="12" xfId="0" applyFont="1" applyFill="1" applyBorder="1" applyAlignment="1">
      <alignment horizontal="left" vertical="center"/>
    </xf>
    <xf numFmtId="0" fontId="12" fillId="0" borderId="0" xfId="0" applyFont="1" applyFill="1" applyBorder="1" applyAlignment="1">
      <alignment horizontal="left" vertical="center"/>
    </xf>
    <xf numFmtId="0" fontId="12" fillId="33" borderId="0" xfId="0" applyFont="1" applyFill="1" applyAlignment="1">
      <alignment horizontal="left" vertical="center"/>
    </xf>
    <xf numFmtId="0" fontId="9" fillId="33" borderId="12" xfId="0" applyFont="1" applyFill="1" applyBorder="1" applyAlignment="1">
      <alignment horizontal="left" vertical="center" wrapText="1"/>
    </xf>
    <xf numFmtId="3" fontId="9" fillId="33" borderId="12" xfId="0" applyNumberFormat="1" applyFont="1" applyFill="1" applyBorder="1" applyAlignment="1">
      <alignment horizontal="right" vertical="center" wrapText="1"/>
    </xf>
    <xf numFmtId="0" fontId="53" fillId="0" borderId="12" xfId="0" applyFont="1" applyFill="1" applyBorder="1" applyAlignment="1">
      <alignment/>
    </xf>
    <xf numFmtId="0" fontId="53" fillId="0" borderId="12" xfId="0" applyFont="1" applyBorder="1" applyAlignment="1">
      <alignment/>
    </xf>
    <xf numFmtId="0" fontId="7" fillId="0" borderId="10" xfId="0" applyFont="1" applyFill="1" applyBorder="1" applyAlignment="1">
      <alignment horizontal="left" wrapText="1"/>
    </xf>
    <xf numFmtId="0" fontId="9" fillId="0" borderId="12" xfId="0" applyFont="1" applyFill="1" applyBorder="1" applyAlignment="1">
      <alignment horizontal="center" vertical="center" wrapText="1"/>
    </xf>
    <xf numFmtId="0" fontId="16" fillId="0" borderId="0" xfId="0" applyFont="1" applyFill="1" applyBorder="1" applyAlignment="1">
      <alignment/>
    </xf>
    <xf numFmtId="0" fontId="7" fillId="33" borderId="11" xfId="0" applyFont="1" applyFill="1" applyBorder="1" applyAlignment="1">
      <alignment horizontal="left" vertical="center" wrapText="1"/>
    </xf>
    <xf numFmtId="3" fontId="7" fillId="33" borderId="11" xfId="0" applyNumberFormat="1" applyFont="1" applyFill="1" applyBorder="1" applyAlignment="1">
      <alignment horizontal="right" vertical="center" wrapText="1"/>
    </xf>
    <xf numFmtId="0" fontId="7" fillId="33" borderId="12" xfId="0" applyFont="1" applyFill="1" applyBorder="1" applyAlignment="1">
      <alignment horizontal="left" vertical="center" wrapText="1"/>
    </xf>
    <xf numFmtId="3" fontId="7" fillId="33" borderId="12" xfId="0" applyNumberFormat="1" applyFont="1" applyFill="1" applyBorder="1" applyAlignment="1">
      <alignment horizontal="right" vertical="center" wrapText="1"/>
    </xf>
    <xf numFmtId="3" fontId="7" fillId="0" borderId="19" xfId="0" applyNumberFormat="1" applyFont="1" applyFill="1" applyBorder="1" applyAlignment="1">
      <alignment horizontal="right" vertical="center" wrapText="1"/>
    </xf>
    <xf numFmtId="4" fontId="7" fillId="0" borderId="19" xfId="0" applyNumberFormat="1" applyFont="1" applyFill="1" applyBorder="1" applyAlignment="1">
      <alignment horizontal="right" vertical="center" wrapText="1"/>
    </xf>
    <xf numFmtId="0" fontId="9" fillId="0" borderId="12" xfId="0" applyFont="1" applyFill="1" applyBorder="1" applyAlignment="1">
      <alignment/>
    </xf>
    <xf numFmtId="0" fontId="9" fillId="0" borderId="12" xfId="0" applyFont="1" applyFill="1" applyBorder="1" applyAlignment="1">
      <alignment horizontal="right"/>
    </xf>
    <xf numFmtId="0" fontId="9" fillId="0" borderId="12" xfId="0" applyFont="1" applyFill="1" applyBorder="1" applyAlignment="1">
      <alignment horizontal="right" wrapText="1"/>
    </xf>
    <xf numFmtId="164" fontId="7" fillId="0" borderId="10" xfId="0" applyNumberFormat="1" applyFont="1" applyFill="1" applyBorder="1" applyAlignment="1">
      <alignment horizontal="left"/>
    </xf>
    <xf numFmtId="0" fontId="9" fillId="0" borderId="10" xfId="0" applyFont="1" applyFill="1" applyBorder="1" applyAlignment="1">
      <alignment/>
    </xf>
    <xf numFmtId="0" fontId="9" fillId="0" borderId="10" xfId="0" applyFont="1" applyFill="1" applyBorder="1" applyAlignment="1">
      <alignment horizontal="right"/>
    </xf>
    <xf numFmtId="4" fontId="7" fillId="0" borderId="12" xfId="0" applyNumberFormat="1" applyFont="1" applyBorder="1" applyAlignment="1">
      <alignment horizontal="right" vertical="center" wrapText="1"/>
    </xf>
    <xf numFmtId="4" fontId="9" fillId="0" borderId="11" xfId="0" applyNumberFormat="1" applyFont="1" applyBorder="1" applyAlignment="1">
      <alignment horizontal="right" vertical="center" wrapText="1"/>
    </xf>
    <xf numFmtId="0" fontId="9" fillId="33" borderId="20" xfId="0" applyFont="1" applyFill="1" applyBorder="1" applyAlignment="1">
      <alignment horizontal="left" vertical="center" wrapText="1"/>
    </xf>
    <xf numFmtId="4" fontId="9" fillId="33" borderId="20" xfId="0" applyNumberFormat="1" applyFont="1" applyFill="1" applyBorder="1" applyAlignment="1">
      <alignment horizontal="right" vertical="center" wrapText="1"/>
    </xf>
    <xf numFmtId="4" fontId="7" fillId="33" borderId="0" xfId="0" applyNumberFormat="1" applyFont="1" applyFill="1" applyBorder="1" applyAlignment="1">
      <alignment horizontal="right" vertical="center" wrapText="1"/>
    </xf>
    <xf numFmtId="0" fontId="7" fillId="34" borderId="0" xfId="0" applyFont="1" applyFill="1" applyBorder="1" applyAlignment="1">
      <alignment horizontal="left" vertical="center" wrapText="1"/>
    </xf>
    <xf numFmtId="3" fontId="7" fillId="34" borderId="0" xfId="0" applyNumberFormat="1" applyFont="1" applyFill="1" applyBorder="1" applyAlignment="1">
      <alignment horizontal="right" vertical="center" wrapText="1"/>
    </xf>
    <xf numFmtId="4" fontId="7" fillId="34" borderId="0" xfId="0" applyNumberFormat="1" applyFont="1" applyFill="1" applyBorder="1" applyAlignment="1">
      <alignment horizontal="right" vertical="center" wrapText="1"/>
    </xf>
    <xf numFmtId="0" fontId="9" fillId="34" borderId="21" xfId="0" applyFont="1" applyFill="1" applyBorder="1" applyAlignment="1">
      <alignment horizontal="left" vertical="center" wrapText="1"/>
    </xf>
    <xf numFmtId="3" fontId="9" fillId="34" borderId="21" xfId="0" applyNumberFormat="1" applyFont="1" applyFill="1" applyBorder="1" applyAlignment="1">
      <alignment horizontal="right" vertical="center" wrapText="1"/>
    </xf>
    <xf numFmtId="4" fontId="9" fillId="34" borderId="21" xfId="0" applyNumberFormat="1" applyFont="1" applyFill="1" applyBorder="1" applyAlignment="1">
      <alignment horizontal="right" vertical="center" wrapText="1"/>
    </xf>
    <xf numFmtId="3" fontId="9" fillId="33" borderId="20" xfId="0" applyNumberFormat="1" applyFont="1" applyFill="1" applyBorder="1" applyAlignment="1">
      <alignment horizontal="right" vertical="center" wrapText="1"/>
    </xf>
    <xf numFmtId="0" fontId="5" fillId="34" borderId="0" xfId="0" applyFont="1" applyFill="1" applyAlignment="1">
      <alignment horizontal="left" vertical="center" wrapText="1"/>
    </xf>
    <xf numFmtId="0" fontId="9" fillId="34" borderId="11" xfId="0" applyFont="1" applyFill="1" applyBorder="1" applyAlignment="1">
      <alignment horizontal="left" vertical="center" wrapText="1"/>
    </xf>
    <xf numFmtId="4" fontId="9" fillId="34" borderId="11" xfId="0" applyNumberFormat="1" applyFont="1" applyFill="1" applyBorder="1" applyAlignment="1">
      <alignment horizontal="right" vertical="center" wrapText="1"/>
    </xf>
    <xf numFmtId="3" fontId="9" fillId="34" borderId="11" xfId="0" applyNumberFormat="1" applyFont="1" applyFill="1" applyBorder="1" applyAlignment="1">
      <alignment horizontal="right" vertical="center" wrapText="1"/>
    </xf>
    <xf numFmtId="4" fontId="7" fillId="33" borderId="12" xfId="0" applyNumberFormat="1" applyFont="1" applyFill="1" applyBorder="1" applyAlignment="1">
      <alignment horizontal="right" vertical="center" wrapText="1"/>
    </xf>
    <xf numFmtId="17" fontId="7" fillId="0" borderId="0" xfId="0" applyNumberFormat="1" applyFont="1" applyFill="1" applyBorder="1" applyAlignment="1">
      <alignment horizontal="left" vertical="center"/>
    </xf>
    <xf numFmtId="17" fontId="7" fillId="0" borderId="19" xfId="0" applyNumberFormat="1" applyFont="1" applyFill="1" applyBorder="1" applyAlignment="1">
      <alignment horizontal="left" vertical="center"/>
    </xf>
    <xf numFmtId="4" fontId="7" fillId="0" borderId="19" xfId="0" applyNumberFormat="1" applyFont="1" applyFill="1" applyBorder="1" applyAlignment="1">
      <alignment horizontal="right" vertical="center"/>
    </xf>
    <xf numFmtId="0" fontId="7" fillId="33" borderId="22" xfId="0" applyFont="1" applyFill="1" applyBorder="1" applyAlignment="1">
      <alignment horizontal="left" vertical="center" wrapText="1"/>
    </xf>
    <xf numFmtId="3" fontId="7" fillId="33" borderId="22" xfId="0" applyNumberFormat="1" applyFont="1" applyFill="1" applyBorder="1" applyAlignment="1">
      <alignment horizontal="right" vertical="center" wrapText="1"/>
    </xf>
    <xf numFmtId="0" fontId="7" fillId="33" borderId="22" xfId="0" applyFont="1" applyFill="1" applyBorder="1" applyAlignment="1">
      <alignment horizontal="center" vertical="center" wrapText="1"/>
    </xf>
    <xf numFmtId="0" fontId="7" fillId="0" borderId="22" xfId="0" applyFont="1" applyFill="1" applyBorder="1" applyAlignment="1">
      <alignment horizontal="left" vertical="center" wrapText="1"/>
    </xf>
    <xf numFmtId="3" fontId="7" fillId="0" borderId="22" xfId="0" applyNumberFormat="1" applyFont="1" applyFill="1" applyBorder="1" applyAlignment="1">
      <alignment horizontal="right" vertical="center" wrapText="1"/>
    </xf>
    <xf numFmtId="0" fontId="7" fillId="0" borderId="22" xfId="0" applyFont="1" applyFill="1" applyBorder="1" applyAlignment="1">
      <alignment wrapText="1"/>
    </xf>
    <xf numFmtId="4" fontId="7" fillId="0" borderId="22" xfId="0" applyNumberFormat="1" applyFont="1" applyFill="1" applyBorder="1" applyAlignment="1">
      <alignment horizontal="right" vertical="center" wrapText="1"/>
    </xf>
    <xf numFmtId="4" fontId="7" fillId="0" borderId="22" xfId="0" applyNumberFormat="1" applyFont="1" applyFill="1" applyBorder="1" applyAlignment="1">
      <alignment horizontal="left" vertical="center" wrapText="1"/>
    </xf>
    <xf numFmtId="0" fontId="7" fillId="0" borderId="23" xfId="0" applyFont="1" applyFill="1" applyBorder="1" applyAlignment="1">
      <alignment wrapText="1"/>
    </xf>
    <xf numFmtId="4" fontId="7" fillId="0" borderId="23" xfId="0" applyNumberFormat="1" applyFont="1" applyFill="1" applyBorder="1" applyAlignment="1">
      <alignment horizontal="right" vertical="center" wrapText="1"/>
    </xf>
    <xf numFmtId="4" fontId="7" fillId="0" borderId="23" xfId="0" applyNumberFormat="1" applyFont="1" applyFill="1" applyBorder="1" applyAlignment="1">
      <alignment horizontal="left" vertical="center" wrapText="1"/>
    </xf>
    <xf numFmtId="0" fontId="7" fillId="34" borderId="22" xfId="0" applyFont="1" applyFill="1" applyBorder="1" applyAlignment="1">
      <alignment horizontal="left" vertical="center" wrapText="1"/>
    </xf>
    <xf numFmtId="3" fontId="7" fillId="34" borderId="22" xfId="0" applyNumberFormat="1" applyFont="1" applyFill="1" applyBorder="1" applyAlignment="1">
      <alignment horizontal="right" vertical="center" wrapText="1"/>
    </xf>
    <xf numFmtId="4" fontId="7" fillId="34" borderId="22" xfId="0" applyNumberFormat="1" applyFont="1" applyFill="1" applyBorder="1" applyAlignment="1">
      <alignment horizontal="right" vertical="center" wrapText="1"/>
    </xf>
    <xf numFmtId="164" fontId="7" fillId="34" borderId="0" xfId="0" applyNumberFormat="1" applyFont="1" applyFill="1" applyAlignment="1">
      <alignment horizontal="left"/>
    </xf>
    <xf numFmtId="4" fontId="7" fillId="0" borderId="18" xfId="54" applyNumberFormat="1" applyFont="1" applyFill="1" applyBorder="1" applyAlignment="1">
      <alignment horizontal="right" vertical="center"/>
    </xf>
    <xf numFmtId="4" fontId="7" fillId="0" borderId="10" xfId="54" applyNumberFormat="1" applyFont="1" applyFill="1" applyBorder="1" applyAlignment="1">
      <alignment horizontal="right" vertical="center"/>
    </xf>
    <xf numFmtId="4" fontId="7" fillId="0" borderId="0" xfId="54" applyNumberFormat="1" applyFont="1" applyFill="1" applyBorder="1" applyAlignment="1">
      <alignment horizontal="right" vertical="center"/>
    </xf>
    <xf numFmtId="4" fontId="7" fillId="0" borderId="13" xfId="54" applyNumberFormat="1" applyFont="1" applyFill="1" applyBorder="1" applyAlignment="1">
      <alignment horizontal="right" vertical="center"/>
    </xf>
    <xf numFmtId="0" fontId="7" fillId="33" borderId="0" xfId="0" applyFont="1" applyFill="1" applyBorder="1" applyAlignment="1">
      <alignment/>
    </xf>
    <xf numFmtId="0" fontId="9" fillId="0" borderId="12" xfId="0" applyFont="1" applyFill="1" applyBorder="1" applyAlignment="1">
      <alignment wrapText="1"/>
    </xf>
    <xf numFmtId="0" fontId="9" fillId="0" borderId="0" xfId="0" applyFont="1" applyFill="1" applyBorder="1" applyAlignment="1">
      <alignment wrapText="1"/>
    </xf>
    <xf numFmtId="0" fontId="4" fillId="0" borderId="10" xfId="0" applyFont="1" applyFill="1" applyBorder="1" applyAlignment="1">
      <alignment horizontal="left" vertical="center"/>
    </xf>
    <xf numFmtId="0" fontId="9" fillId="0" borderId="12" xfId="0" applyFont="1" applyFill="1" applyBorder="1" applyAlignment="1">
      <alignment vertical="center" wrapText="1"/>
    </xf>
    <xf numFmtId="0" fontId="0" fillId="0" borderId="12" xfId="0" applyFill="1" applyBorder="1" applyAlignment="1">
      <alignment horizontal="center" vertical="center" wrapText="1"/>
    </xf>
    <xf numFmtId="0" fontId="9" fillId="33" borderId="12" xfId="0" applyFont="1" applyFill="1" applyBorder="1" applyAlignment="1">
      <alignment wrapText="1"/>
    </xf>
    <xf numFmtId="0" fontId="9" fillId="33" borderId="12" xfId="0" applyFont="1" applyFill="1" applyBorder="1" applyAlignment="1">
      <alignment horizontal="center" wrapText="1"/>
    </xf>
    <xf numFmtId="0" fontId="9" fillId="33" borderId="10" xfId="0" applyFont="1" applyFill="1" applyBorder="1" applyAlignment="1">
      <alignment horizontal="center"/>
    </xf>
    <xf numFmtId="0" fontId="9" fillId="33" borderId="10" xfId="0" applyFont="1" applyFill="1" applyBorder="1" applyAlignment="1">
      <alignment horizontal="center" wrapText="1"/>
    </xf>
    <xf numFmtId="0" fontId="9" fillId="0" borderId="10" xfId="0" applyFont="1" applyFill="1" applyBorder="1" applyAlignment="1">
      <alignment horizontal="center"/>
    </xf>
    <xf numFmtId="0" fontId="9" fillId="0" borderId="10" xfId="0" applyFont="1" applyBorder="1" applyAlignment="1">
      <alignment horizontal="center"/>
    </xf>
    <xf numFmtId="0" fontId="9" fillId="33" borderId="10" xfId="0" applyFont="1" applyFill="1" applyBorder="1" applyAlignment="1">
      <alignment horizontal="right"/>
    </xf>
    <xf numFmtId="0" fontId="7" fillId="0" borderId="0" xfId="0" applyFont="1" applyBorder="1" applyAlignment="1">
      <alignment horizontal="center"/>
    </xf>
    <xf numFmtId="4" fontId="9" fillId="0" borderId="10" xfId="0" applyNumberFormat="1" applyFont="1" applyFill="1" applyBorder="1" applyAlignment="1">
      <alignment horizontal="center" wrapText="1"/>
    </xf>
    <xf numFmtId="0" fontId="7" fillId="0" borderId="0" xfId="0" applyNumberFormat="1" applyFont="1" applyFill="1" applyAlignment="1">
      <alignment horizontal="left" wrapText="1"/>
    </xf>
    <xf numFmtId="0" fontId="7" fillId="0" borderId="0" xfId="0" applyNumberFormat="1" applyFont="1" applyFill="1" applyAlignment="1">
      <alignment horizontal="left" wrapText="1"/>
    </xf>
    <xf numFmtId="4" fontId="9" fillId="0" borderId="0" xfId="0" applyNumberFormat="1" applyFont="1" applyFill="1" applyBorder="1" applyAlignment="1">
      <alignment horizontal="center" wrapText="1"/>
    </xf>
    <xf numFmtId="0" fontId="7" fillId="34" borderId="0" xfId="0" applyNumberFormat="1" applyFont="1" applyFill="1" applyAlignment="1">
      <alignment horizontal="left" wrapText="1"/>
    </xf>
    <xf numFmtId="0" fontId="7" fillId="34" borderId="0" xfId="0" applyNumberFormat="1" applyFont="1" applyFill="1" applyAlignment="1">
      <alignment horizontal="left" wrapText="1"/>
    </xf>
    <xf numFmtId="0" fontId="7" fillId="0" borderId="18"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9" fillId="0" borderId="0" xfId="0" applyFont="1" applyFill="1" applyBorder="1" applyAlignment="1">
      <alignment horizontal="center" wrapText="1"/>
    </xf>
    <xf numFmtId="0" fontId="9" fillId="0" borderId="10" xfId="0" applyFont="1" applyFill="1" applyBorder="1" applyAlignment="1">
      <alignment horizontal="center" wrapText="1"/>
    </xf>
    <xf numFmtId="0" fontId="9" fillId="0" borderId="0" xfId="0" applyFont="1" applyBorder="1" applyAlignment="1">
      <alignment horizontal="center" wrapText="1"/>
    </xf>
    <xf numFmtId="0" fontId="9" fillId="0" borderId="10" xfId="0" applyFont="1" applyBorder="1" applyAlignment="1">
      <alignment horizontal="center" wrapText="1"/>
    </xf>
    <xf numFmtId="0" fontId="7" fillId="0" borderId="0" xfId="0" applyFont="1" applyBorder="1" applyAlignment="1">
      <alignment horizontal="left" wrapText="1"/>
    </xf>
    <xf numFmtId="0" fontId="7" fillId="0" borderId="10" xfId="0" applyFont="1" applyBorder="1" applyAlignment="1">
      <alignment horizontal="lef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wrapText="1"/>
    </xf>
    <xf numFmtId="0" fontId="9" fillId="0" borderId="11" xfId="0" applyFont="1" applyFill="1" applyBorder="1" applyAlignment="1">
      <alignment horizontal="center" wrapText="1"/>
    </xf>
    <xf numFmtId="164" fontId="7" fillId="0" borderId="0" xfId="0" applyNumberFormat="1" applyFont="1" applyFill="1" applyAlignment="1">
      <alignment horizontal="left"/>
    </xf>
    <xf numFmtId="0" fontId="7" fillId="0" borderId="0" xfId="0" applyFont="1" applyFill="1" applyAlignment="1">
      <alignment/>
    </xf>
    <xf numFmtId="164" fontId="7" fillId="0" borderId="0" xfId="0" applyNumberFormat="1" applyFont="1" applyFill="1" applyAlignment="1">
      <alignment wrapText="1"/>
    </xf>
    <xf numFmtId="164" fontId="7" fillId="0" borderId="0" xfId="0" applyNumberFormat="1" applyFont="1" applyFill="1" applyAlignment="1">
      <alignment horizontal="left" vertical="top" wrapText="1"/>
    </xf>
    <xf numFmtId="0" fontId="0" fillId="0" borderId="0" xfId="0" applyAlignment="1">
      <alignment vertical="top"/>
    </xf>
    <xf numFmtId="164" fontId="7" fillId="0" borderId="0" xfId="0" applyNumberFormat="1" applyFont="1" applyFill="1" applyAlignment="1">
      <alignment horizontal="left" vertical="top" wrapText="1"/>
    </xf>
    <xf numFmtId="0" fontId="0" fillId="0" borderId="0" xfId="0" applyFill="1" applyAlignment="1">
      <alignment horizontal="left" vertical="top"/>
    </xf>
    <xf numFmtId="164" fontId="7" fillId="0" borderId="0" xfId="0" applyNumberFormat="1" applyFont="1" applyFill="1" applyAlignment="1">
      <alignment horizontal="left" wrapText="1"/>
    </xf>
    <xf numFmtId="164" fontId="7" fillId="0" borderId="0" xfId="0" applyNumberFormat="1" applyFont="1" applyFill="1" applyAlignment="1">
      <alignment horizontal="left"/>
    </xf>
    <xf numFmtId="164" fontId="7" fillId="0" borderId="0" xfId="0" applyNumberFormat="1" applyFont="1" applyFill="1" applyAlignment="1">
      <alignment horizontal="left" wrapText="1"/>
    </xf>
    <xf numFmtId="0" fontId="7" fillId="0" borderId="0" xfId="0" applyNumberFormat="1" applyFont="1" applyFill="1" applyAlignment="1">
      <alignment horizontal="left"/>
    </xf>
    <xf numFmtId="0" fontId="0" fillId="0" borderId="10" xfId="0" applyFill="1" applyBorder="1" applyAlignment="1">
      <alignment horizontal="center" wrapText="1"/>
    </xf>
    <xf numFmtId="164" fontId="7" fillId="0" borderId="0" xfId="0" applyNumberFormat="1" applyFont="1" applyFill="1" applyAlignment="1">
      <alignment horizontal="left" vertical="top"/>
    </xf>
    <xf numFmtId="0" fontId="9" fillId="0" borderId="0" xfId="0" applyFont="1" applyFill="1" applyBorder="1" applyAlignment="1">
      <alignment horizontal="right" wrapText="1"/>
    </xf>
    <xf numFmtId="0" fontId="9" fillId="0" borderId="10" xfId="0" applyFont="1" applyFill="1" applyBorder="1" applyAlignment="1">
      <alignment horizontal="right" wrapText="1"/>
    </xf>
    <xf numFmtId="0" fontId="0" fillId="0" borderId="10" xfId="0" applyFill="1" applyBorder="1" applyAlignment="1">
      <alignment horizontal="right" wrapText="1"/>
    </xf>
    <xf numFmtId="0" fontId="0" fillId="0" borderId="0" xfId="0" applyFill="1" applyBorder="1" applyAlignment="1">
      <alignment horizontal="center" wrapText="1"/>
    </xf>
    <xf numFmtId="4" fontId="9" fillId="0" borderId="11" xfId="0" applyNumberFormat="1" applyFont="1" applyBorder="1" applyAlignment="1">
      <alignment horizontal="right" vertical="center" wrapText="1"/>
    </xf>
    <xf numFmtId="4" fontId="7" fillId="0" borderId="12" xfId="0" applyNumberFormat="1" applyFont="1" applyBorder="1" applyAlignment="1">
      <alignment horizontal="righ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7" fillId="0" borderId="0" xfId="0" applyFont="1" applyFill="1" applyBorder="1" applyAlignment="1">
      <alignment horizontal="left" wrapText="1"/>
    </xf>
    <xf numFmtId="0" fontId="9" fillId="33" borderId="0"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0000"/>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CCFFCC"/>
      <rgbColor rgb="00FFFF99"/>
      <rgbColor rgb="00FFFFFF"/>
      <rgbColor rgb="00FFFFFF"/>
      <rgbColor rgb="00FFFFFF"/>
      <rgbColor rgb="00FF5050"/>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ll%20Users\Documents\aws\Engagements\Caja%20de%20Extremadura\Auditoria%202006\Documents\E.1000%20T10_N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ficial-1"/>
      <sheetName val="T.10-1"/>
      <sheetName val="T100"/>
      <sheetName val="T101"/>
      <sheetName val="T102"/>
      <sheetName val="T103"/>
      <sheetName val="T104"/>
      <sheetName val="Oficial-2"/>
      <sheetName val="T.10-2"/>
      <sheetName val="T105"/>
      <sheetName val="Oficial-3"/>
      <sheetName val="T.10-3"/>
      <sheetName val="Oficial-4"/>
      <sheetName val="T.10-4"/>
      <sheetName val="T107"/>
      <sheetName val="T108"/>
      <sheetName val="T109"/>
      <sheetName val="T110"/>
      <sheetName val="T111"/>
      <sheetName val="T112"/>
      <sheetName val="Oficial-5"/>
      <sheetName val="T.10-5"/>
      <sheetName val="T 106"/>
      <sheetName val="Suficiencia fondos"/>
      <sheetName val="Oficial-6"/>
      <sheetName val="T.10-6"/>
      <sheetName val="T113"/>
      <sheetName val="Oficial-7"/>
      <sheetName val="T.10-7"/>
      <sheetName val="T114"/>
      <sheetName val="cuadre inventarios"/>
      <sheetName val="dudoso"/>
      <sheetName val="Pegado"/>
    </sheetNames>
    <sheetDataSet>
      <sheetData sheetId="32">
        <row r="2">
          <cell r="B2">
            <v>2099</v>
          </cell>
        </row>
        <row r="3">
          <cell r="B3" t="str">
            <v>ENTIDAD: Caja de Ahorros y M. P. de EXTREMADURA</v>
          </cell>
        </row>
        <row r="5">
          <cell r="B5">
            <v>39082</v>
          </cell>
        </row>
        <row r="12">
          <cell r="B12" t="str">
            <v>(Miles de euros redondeados)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0"/>
  <sheetViews>
    <sheetView showGridLines="0" tabSelected="1" zoomScaleSheetLayoutView="100" zoomScalePageLayoutView="0" workbookViewId="0" topLeftCell="A1">
      <selection activeCell="A1" sqref="A1"/>
    </sheetView>
  </sheetViews>
  <sheetFormatPr defaultColWidth="11.421875" defaultRowHeight="19.5" customHeight="1"/>
  <cols>
    <col min="1" max="1" width="4.28125" style="40" customWidth="1"/>
    <col min="2" max="2" width="3.8515625" style="301" customWidth="1"/>
    <col min="3" max="3" width="5.57421875" style="40" customWidth="1"/>
    <col min="4" max="4" width="8.28125" style="40" customWidth="1"/>
    <col min="5" max="5" width="127.00390625" style="40" bestFit="1" customWidth="1"/>
    <col min="6" max="16384" width="11.421875" style="40" customWidth="1"/>
  </cols>
  <sheetData>
    <row r="1" spans="2:5" ht="27" customHeight="1" thickBot="1">
      <c r="B1" s="295" t="s">
        <v>837</v>
      </c>
      <c r="C1" s="41"/>
      <c r="D1" s="41"/>
      <c r="E1" s="41"/>
    </row>
    <row r="2" ht="12" customHeight="1"/>
    <row r="3" spans="2:5" ht="19.5" customHeight="1">
      <c r="B3" s="296" t="s">
        <v>428</v>
      </c>
      <c r="C3" s="43"/>
      <c r="D3" s="43"/>
      <c r="E3" s="43"/>
    </row>
    <row r="4" spans="2:5" ht="19.5" customHeight="1">
      <c r="B4" s="297" t="s">
        <v>439</v>
      </c>
      <c r="C4" s="186" t="s">
        <v>616</v>
      </c>
      <c r="D4" s="185"/>
      <c r="E4" s="186"/>
    </row>
    <row r="5" spans="2:5" ht="19.5" customHeight="1">
      <c r="B5" s="297" t="s">
        <v>440</v>
      </c>
      <c r="C5" s="186" t="s">
        <v>612</v>
      </c>
      <c r="D5" s="185"/>
      <c r="E5" s="186"/>
    </row>
    <row r="6" spans="2:5" ht="19.5" customHeight="1">
      <c r="B6" s="297" t="s">
        <v>441</v>
      </c>
      <c r="C6" s="186" t="s">
        <v>617</v>
      </c>
      <c r="D6" s="185"/>
      <c r="E6" s="186"/>
    </row>
    <row r="7" spans="2:5" ht="19.5" customHeight="1">
      <c r="B7" s="297" t="s">
        <v>442</v>
      </c>
      <c r="C7" s="186" t="s">
        <v>429</v>
      </c>
      <c r="D7" s="185"/>
      <c r="E7" s="186"/>
    </row>
    <row r="8" spans="2:5" ht="19.5" customHeight="1">
      <c r="B8" s="297" t="s">
        <v>443</v>
      </c>
      <c r="C8" s="186" t="s">
        <v>430</v>
      </c>
      <c r="D8" s="185"/>
      <c r="E8" s="186"/>
    </row>
    <row r="9" spans="2:5" ht="19.5" customHeight="1">
      <c r="B9" s="298"/>
      <c r="C9" s="64"/>
      <c r="D9" s="64"/>
      <c r="E9" s="64"/>
    </row>
    <row r="10" spans="2:5" ht="19.5" customHeight="1">
      <c r="B10" s="299" t="s">
        <v>438</v>
      </c>
      <c r="C10" s="65"/>
      <c r="D10" s="65"/>
      <c r="E10" s="65"/>
    </row>
    <row r="11" spans="2:5" ht="19.5" customHeight="1">
      <c r="B11" s="297" t="s">
        <v>544</v>
      </c>
      <c r="C11" s="186" t="s">
        <v>545</v>
      </c>
      <c r="D11" s="185"/>
      <c r="E11" s="186"/>
    </row>
    <row r="12" spans="2:5" ht="19.5" customHeight="1">
      <c r="B12" s="297" t="s">
        <v>444</v>
      </c>
      <c r="C12" s="186" t="s">
        <v>445</v>
      </c>
      <c r="D12" s="185"/>
      <c r="E12" s="186"/>
    </row>
    <row r="13" spans="1:11" ht="19.5" customHeight="1">
      <c r="A13" s="42"/>
      <c r="B13" s="300"/>
      <c r="C13" s="185" t="s">
        <v>446</v>
      </c>
      <c r="D13" s="186" t="s">
        <v>468</v>
      </c>
      <c r="E13" s="185"/>
      <c r="F13" s="44"/>
      <c r="G13" s="42"/>
      <c r="H13" s="42"/>
      <c r="I13" s="42"/>
      <c r="J13" s="42"/>
      <c r="K13" s="42"/>
    </row>
    <row r="14" spans="1:11" ht="19.5" customHeight="1">
      <c r="A14" s="42"/>
      <c r="B14" s="300"/>
      <c r="C14" s="64"/>
      <c r="D14" s="185" t="s">
        <v>447</v>
      </c>
      <c r="E14" s="186" t="s">
        <v>707</v>
      </c>
      <c r="F14" s="44"/>
      <c r="G14" s="44"/>
      <c r="H14" s="44"/>
      <c r="I14" s="44"/>
      <c r="J14" s="44"/>
      <c r="K14" s="42"/>
    </row>
    <row r="15" spans="1:11" ht="19.5" customHeight="1">
      <c r="A15" s="42"/>
      <c r="B15" s="300"/>
      <c r="C15" s="64"/>
      <c r="D15" s="185" t="s">
        <v>448</v>
      </c>
      <c r="E15" s="186" t="s">
        <v>708</v>
      </c>
      <c r="F15" s="44"/>
      <c r="G15" s="44"/>
      <c r="H15" s="44"/>
      <c r="I15" s="44"/>
      <c r="J15" s="44"/>
      <c r="K15" s="42"/>
    </row>
    <row r="16" spans="1:11" ht="19.5" customHeight="1">
      <c r="A16" s="42"/>
      <c r="B16" s="300"/>
      <c r="C16" s="187"/>
      <c r="D16" s="185" t="s">
        <v>449</v>
      </c>
      <c r="E16" s="186" t="s">
        <v>709</v>
      </c>
      <c r="F16" s="44"/>
      <c r="G16" s="44"/>
      <c r="H16" s="44"/>
      <c r="I16" s="44"/>
      <c r="J16" s="44"/>
      <c r="K16" s="42"/>
    </row>
    <row r="17" spans="1:11" ht="19.5" customHeight="1">
      <c r="A17" s="42"/>
      <c r="B17" s="300"/>
      <c r="C17" s="64"/>
      <c r="D17" s="185" t="s">
        <v>450</v>
      </c>
      <c r="E17" s="186" t="s">
        <v>710</v>
      </c>
      <c r="F17" s="44"/>
      <c r="G17" s="44"/>
      <c r="H17" s="44"/>
      <c r="I17" s="44"/>
      <c r="J17" s="44"/>
      <c r="K17" s="42"/>
    </row>
    <row r="18" spans="1:11" ht="19.5" customHeight="1">
      <c r="A18" s="42"/>
      <c r="B18" s="300"/>
      <c r="C18" s="64"/>
      <c r="D18" s="185" t="s">
        <v>451</v>
      </c>
      <c r="E18" s="186" t="s">
        <v>711</v>
      </c>
      <c r="F18" s="44"/>
      <c r="G18" s="44"/>
      <c r="H18" s="44"/>
      <c r="I18" s="44"/>
      <c r="J18" s="44"/>
      <c r="K18" s="42"/>
    </row>
    <row r="19" spans="1:11" ht="19.5" customHeight="1">
      <c r="A19" s="42"/>
      <c r="B19" s="300"/>
      <c r="C19" s="64"/>
      <c r="D19" s="185" t="s">
        <v>452</v>
      </c>
      <c r="E19" s="186" t="s">
        <v>395</v>
      </c>
      <c r="F19" s="44"/>
      <c r="G19" s="44"/>
      <c r="H19" s="44"/>
      <c r="I19" s="44"/>
      <c r="J19" s="44"/>
      <c r="K19" s="42"/>
    </row>
    <row r="20" spans="1:11" ht="19.5" customHeight="1">
      <c r="A20" s="42"/>
      <c r="B20" s="300"/>
      <c r="C20" s="64"/>
      <c r="D20" s="185" t="s">
        <v>453</v>
      </c>
      <c r="E20" s="186" t="s">
        <v>396</v>
      </c>
      <c r="F20" s="44"/>
      <c r="G20" s="44"/>
      <c r="H20" s="44"/>
      <c r="I20" s="44"/>
      <c r="J20" s="44"/>
      <c r="K20" s="42"/>
    </row>
    <row r="21" spans="1:11" ht="19.5" customHeight="1">
      <c r="A21" s="42"/>
      <c r="B21" s="300"/>
      <c r="C21" s="64"/>
      <c r="D21" s="185" t="s">
        <v>454</v>
      </c>
      <c r="E21" s="186" t="s">
        <v>712</v>
      </c>
      <c r="F21" s="44"/>
      <c r="G21" s="44"/>
      <c r="H21" s="44"/>
      <c r="I21" s="44"/>
      <c r="J21" s="44"/>
      <c r="K21" s="42"/>
    </row>
    <row r="22" spans="1:11" ht="19.5" customHeight="1">
      <c r="A22" s="42"/>
      <c r="B22" s="300"/>
      <c r="C22" s="64"/>
      <c r="D22" s="185" t="s">
        <v>455</v>
      </c>
      <c r="E22" s="186" t="s">
        <v>713</v>
      </c>
      <c r="F22" s="44"/>
      <c r="G22" s="44"/>
      <c r="H22" s="44"/>
      <c r="I22" s="44"/>
      <c r="J22" s="44"/>
      <c r="K22" s="42"/>
    </row>
    <row r="23" spans="1:11" ht="19.5" customHeight="1">
      <c r="A23" s="42"/>
      <c r="B23" s="300"/>
      <c r="C23" s="64"/>
      <c r="D23" s="185" t="s">
        <v>469</v>
      </c>
      <c r="E23" s="186" t="s">
        <v>470</v>
      </c>
      <c r="F23" s="44"/>
      <c r="G23" s="44"/>
      <c r="H23" s="44"/>
      <c r="I23" s="44"/>
      <c r="J23" s="44"/>
      <c r="K23" s="42"/>
    </row>
    <row r="24" spans="1:11" ht="19.5" customHeight="1">
      <c r="A24" s="42"/>
      <c r="B24" s="298"/>
      <c r="C24" s="185" t="s">
        <v>456</v>
      </c>
      <c r="D24" s="186" t="s">
        <v>463</v>
      </c>
      <c r="E24" s="185"/>
      <c r="F24" s="42"/>
      <c r="G24" s="42"/>
      <c r="H24" s="42"/>
      <c r="I24" s="42"/>
      <c r="J24" s="42"/>
      <c r="K24" s="42"/>
    </row>
    <row r="25" spans="2:11" ht="19.5" customHeight="1">
      <c r="B25" s="298"/>
      <c r="C25" s="185"/>
      <c r="D25" s="186"/>
      <c r="E25" s="185"/>
      <c r="F25" s="42"/>
      <c r="G25" s="42"/>
      <c r="H25" s="42"/>
      <c r="I25" s="42"/>
      <c r="J25" s="42"/>
      <c r="K25" s="42"/>
    </row>
    <row r="26" spans="1:11" ht="19.5" customHeight="1">
      <c r="A26" s="42"/>
      <c r="B26" s="297" t="s">
        <v>457</v>
      </c>
      <c r="C26" s="186" t="s">
        <v>746</v>
      </c>
      <c r="D26" s="185"/>
      <c r="E26" s="186"/>
      <c r="F26" s="42"/>
      <c r="G26" s="42"/>
      <c r="H26" s="42"/>
      <c r="I26" s="42"/>
      <c r="J26" s="42"/>
      <c r="K26" s="42"/>
    </row>
    <row r="27" spans="1:11" ht="19.5" customHeight="1">
      <c r="A27" s="42"/>
      <c r="B27" s="300"/>
      <c r="C27" s="185" t="s">
        <v>458</v>
      </c>
      <c r="D27" s="186" t="s">
        <v>461</v>
      </c>
      <c r="E27" s="185"/>
      <c r="F27" s="44"/>
      <c r="G27" s="44"/>
      <c r="H27" s="44"/>
      <c r="I27" s="44"/>
      <c r="J27" s="42"/>
      <c r="K27" s="42"/>
    </row>
    <row r="28" spans="1:11" ht="19.5" customHeight="1">
      <c r="A28" s="42"/>
      <c r="B28" s="300"/>
      <c r="C28" s="185" t="s">
        <v>459</v>
      </c>
      <c r="D28" s="186" t="s">
        <v>462</v>
      </c>
      <c r="E28" s="185"/>
      <c r="F28" s="44"/>
      <c r="G28" s="44"/>
      <c r="H28" s="44"/>
      <c r="I28" s="44"/>
      <c r="J28" s="42"/>
      <c r="K28" s="42"/>
    </row>
    <row r="29" spans="1:11" ht="19.5" customHeight="1">
      <c r="A29" s="42"/>
      <c r="B29" s="300"/>
      <c r="C29" s="185"/>
      <c r="D29" s="186"/>
      <c r="E29" s="185"/>
      <c r="F29" s="44"/>
      <c r="G29" s="44"/>
      <c r="H29" s="44"/>
      <c r="I29" s="44"/>
      <c r="J29" s="42"/>
      <c r="K29" s="42"/>
    </row>
    <row r="30" spans="1:11" ht="19.5" customHeight="1">
      <c r="A30" s="42"/>
      <c r="B30" s="297" t="s">
        <v>460</v>
      </c>
      <c r="C30" s="186" t="s">
        <v>747</v>
      </c>
      <c r="D30" s="185"/>
      <c r="E30" s="186"/>
      <c r="F30" s="44"/>
      <c r="G30" s="44"/>
      <c r="H30" s="44"/>
      <c r="I30" s="44"/>
      <c r="J30" s="42"/>
      <c r="K30" s="42"/>
    </row>
  </sheetData>
  <sheetProtection/>
  <hyperlinks>
    <hyperlink ref="B4:C4" location="'CUADRO A BALANCE'!A1" display="A"/>
    <hyperlink ref="B5:E5" location="'CUADRO B PYG'!A1" display="B"/>
    <hyperlink ref="B6:E6" location="'CUADRO C EFE'!A1" display="C"/>
    <hyperlink ref="B7:E7" location="'CUADRO D PPALES RATIOS'!A1" display="D"/>
    <hyperlink ref="B8:E8" location="'CUADRO E INF ACTIVOS'!A1" display="E"/>
    <hyperlink ref="B11:E11" location="'CUADRO 00 FONDOS'!Área_de_impresión" display="00"/>
    <hyperlink ref="B12:E12" location="'CUADRO A.1'!A1" display="A.1"/>
    <hyperlink ref="C13:E13" location="'CUADRO A.1.1'!A1" display="A.1.1"/>
    <hyperlink ref="D14:E14" location="'CUADRO A.1.1a'!A1" display="A.1.1a"/>
    <hyperlink ref="D15:E15" location="'CUADRO A.1.1b'!A1" display="A.1.1b"/>
    <hyperlink ref="D17:E17" location="'CUADRO A.1.1d'!A1" display="A.1.1d"/>
    <hyperlink ref="D18:E18" location="'CUADRO A.1.1e'!A1" display="A.1.1e"/>
    <hyperlink ref="D19:E19" location="'CUADRO A.1.1f'!A1" display="A.1.1f"/>
    <hyperlink ref="D20:E20" location="'CUADRO A.1.1g'!A1" display="A.1.1g"/>
    <hyperlink ref="D21:E21" location="'CUADRO A.1.1h'!A1" display="A.1.1h"/>
    <hyperlink ref="D22:E22" location="'CUADRO A.1.1i'!A1" display="A.1.1i"/>
    <hyperlink ref="D23:E23" location="'CUADRO A.1.1j'!A1" display="A.1.1j"/>
    <hyperlink ref="C24:E24" location="'CUADRO A.1.2'!A1" display="A.1.2"/>
    <hyperlink ref="B26:E26" location="'CUADRO B.1'!A1" display="B.1"/>
    <hyperlink ref="C27:E27" location="'CUADRO B.1.1'!A1" display="B.1.1"/>
    <hyperlink ref="C28:E28" location="'CUADRO B.1.2'!A1" display="B.1.2"/>
    <hyperlink ref="B30:E30" location="'CUADRO C.1'!A1" display="C.1"/>
    <hyperlink ref="B4:E4" location="'CUADRO A BALANCE'!A1" display="A"/>
    <hyperlink ref="D16:E16" location="'CUADRO A.1.1c'!A1" display="A.1.1c"/>
  </hyperlinks>
  <printOptions horizontalCentered="1"/>
  <pageMargins left="0.5905511811023623" right="0.5905511811023623" top="0.3937007874015748" bottom="0.3937007874015748" header="0" footer="0.3937007874015748"/>
  <pageSetup horizontalDpi="600" verticalDpi="600" orientation="landscape" paperSize="9" scale="91" r:id="rId1"/>
</worksheet>
</file>

<file path=xl/worksheets/sheet10.xml><?xml version="1.0" encoding="utf-8"?>
<worksheet xmlns="http://schemas.openxmlformats.org/spreadsheetml/2006/main" xmlns:r="http://schemas.openxmlformats.org/officeDocument/2006/relationships">
  <dimension ref="A1:Q233"/>
  <sheetViews>
    <sheetView showGridLines="0" zoomScale="110" zoomScaleNormal="110" zoomScaleSheetLayoutView="115" zoomScalePageLayoutView="0" workbookViewId="0" topLeftCell="A1">
      <selection activeCell="A1" sqref="A1"/>
    </sheetView>
  </sheetViews>
  <sheetFormatPr defaultColWidth="11.421875" defaultRowHeight="12.75"/>
  <cols>
    <col min="1" max="1" width="33.00390625" style="26" customWidth="1"/>
    <col min="2" max="2" width="5.8515625" style="26" bestFit="1" customWidth="1"/>
    <col min="3" max="3" width="8.57421875" style="26" customWidth="1"/>
    <col min="4" max="4" width="10.28125" style="26" bestFit="1" customWidth="1"/>
    <col min="5" max="5" width="9.8515625" style="34" bestFit="1" customWidth="1"/>
    <col min="6" max="6" width="13.8515625" style="34" customWidth="1"/>
    <col min="7" max="7" width="9.28125" style="34" customWidth="1"/>
    <col min="8" max="8" width="11.140625" style="34" customWidth="1"/>
    <col min="9" max="9" width="10.421875" style="34" customWidth="1"/>
    <col min="10" max="10" width="0.9921875" style="34" customWidth="1"/>
    <col min="11" max="11" width="11.421875" style="81" customWidth="1"/>
    <col min="12" max="12" width="9.7109375" style="34" customWidth="1"/>
    <col min="13" max="13" width="11.421875" style="34" customWidth="1"/>
    <col min="14" max="16384" width="11.421875" style="26" customWidth="1"/>
  </cols>
  <sheetData>
    <row r="1" spans="1:12" ht="10.5" customHeight="1">
      <c r="A1" s="75"/>
      <c r="B1" s="75"/>
      <c r="C1" s="75"/>
      <c r="D1" s="75"/>
      <c r="E1" s="25"/>
      <c r="F1" s="25"/>
      <c r="G1" s="25"/>
      <c r="H1" s="25"/>
      <c r="I1" s="25"/>
      <c r="J1" s="25"/>
      <c r="K1" s="109"/>
      <c r="L1" s="25"/>
    </row>
    <row r="2" spans="1:12" ht="15" customHeight="1">
      <c r="A2" s="308" t="s">
        <v>677</v>
      </c>
      <c r="B2" s="76"/>
      <c r="C2" s="29"/>
      <c r="D2" s="29"/>
      <c r="E2" s="29"/>
      <c r="F2" s="29"/>
      <c r="G2" s="29"/>
      <c r="H2" s="29"/>
      <c r="I2" s="29"/>
      <c r="J2" s="29"/>
      <c r="K2" s="110"/>
      <c r="L2" s="59" t="s">
        <v>565</v>
      </c>
    </row>
    <row r="3" spans="5:13" s="77" customFormat="1" ht="15" customHeight="1">
      <c r="E3" s="78"/>
      <c r="F3" s="78"/>
      <c r="G3" s="78"/>
      <c r="H3" s="78"/>
      <c r="I3" s="78"/>
      <c r="J3" s="78"/>
      <c r="K3" s="111"/>
      <c r="L3" s="78"/>
      <c r="M3" s="78"/>
    </row>
    <row r="4" spans="1:13" s="77" customFormat="1" ht="15" customHeight="1">
      <c r="A4" s="55"/>
      <c r="B4" s="112"/>
      <c r="C4" s="112"/>
      <c r="D4" s="113"/>
      <c r="E4" s="113"/>
      <c r="F4" s="113"/>
      <c r="G4" s="112"/>
      <c r="H4" s="112"/>
      <c r="I4" s="370" t="s">
        <v>692</v>
      </c>
      <c r="J4" s="370"/>
      <c r="K4" s="370"/>
      <c r="L4" s="370"/>
      <c r="M4" s="78"/>
    </row>
    <row r="5" spans="1:13" s="77" customFormat="1" ht="13.5">
      <c r="A5" s="55"/>
      <c r="B5" s="383" t="s">
        <v>733</v>
      </c>
      <c r="C5" s="383" t="s">
        <v>436</v>
      </c>
      <c r="D5" s="383" t="s">
        <v>735</v>
      </c>
      <c r="E5" s="383" t="s">
        <v>739</v>
      </c>
      <c r="F5" s="383" t="s">
        <v>387</v>
      </c>
      <c r="G5" s="383" t="s">
        <v>587</v>
      </c>
      <c r="H5" s="383" t="s">
        <v>588</v>
      </c>
      <c r="I5" s="390" t="s">
        <v>589</v>
      </c>
      <c r="J5" s="272"/>
      <c r="K5" s="391" t="s">
        <v>693</v>
      </c>
      <c r="L5" s="391"/>
      <c r="M5" s="78"/>
    </row>
    <row r="6" spans="1:13" s="31" customFormat="1" ht="18.75" customHeight="1">
      <c r="A6" s="30" t="s">
        <v>795</v>
      </c>
      <c r="B6" s="384"/>
      <c r="C6" s="384"/>
      <c r="D6" s="384"/>
      <c r="E6" s="384" t="s">
        <v>739</v>
      </c>
      <c r="F6" s="384" t="s">
        <v>740</v>
      </c>
      <c r="G6" s="384" t="s">
        <v>437</v>
      </c>
      <c r="H6" s="384"/>
      <c r="I6" s="384"/>
      <c r="J6" s="21"/>
      <c r="K6" s="114" t="s">
        <v>398</v>
      </c>
      <c r="L6" s="21" t="s">
        <v>397</v>
      </c>
      <c r="M6" s="79"/>
    </row>
    <row r="7" spans="1:13" s="31" customFormat="1" ht="3" customHeight="1">
      <c r="A7" s="361"/>
      <c r="B7" s="272"/>
      <c r="C7" s="272"/>
      <c r="D7" s="272"/>
      <c r="E7" s="272"/>
      <c r="F7" s="272"/>
      <c r="G7" s="272"/>
      <c r="H7" s="272"/>
      <c r="I7" s="272"/>
      <c r="J7" s="272"/>
      <c r="K7" s="272"/>
      <c r="L7" s="272"/>
      <c r="M7" s="79"/>
    </row>
    <row r="8" spans="1:16" s="31" customFormat="1" ht="13.5">
      <c r="A8" s="160" t="s">
        <v>2</v>
      </c>
      <c r="B8" s="142">
        <v>8.8</v>
      </c>
      <c r="C8" s="142">
        <v>77.98</v>
      </c>
      <c r="D8" s="142">
        <v>2.33</v>
      </c>
      <c r="E8" s="142">
        <v>0</v>
      </c>
      <c r="F8" s="142">
        <v>0</v>
      </c>
      <c r="G8" s="142">
        <v>22.94</v>
      </c>
      <c r="H8" s="142">
        <v>10.6</v>
      </c>
      <c r="I8" s="142">
        <v>2.34</v>
      </c>
      <c r="J8" s="142"/>
      <c r="K8" s="164" t="s">
        <v>284</v>
      </c>
      <c r="L8" s="142">
        <v>99.9</v>
      </c>
      <c r="M8" s="79"/>
      <c r="N8" s="79"/>
      <c r="O8" s="79"/>
      <c r="P8" s="79"/>
    </row>
    <row r="9" spans="1:16" s="31" customFormat="1" ht="13.5">
      <c r="A9" s="346" t="s">
        <v>4</v>
      </c>
      <c r="B9" s="347">
        <v>1.67</v>
      </c>
      <c r="C9" s="347">
        <v>49.42</v>
      </c>
      <c r="D9" s="347">
        <v>0.54</v>
      </c>
      <c r="E9" s="347">
        <v>0</v>
      </c>
      <c r="F9" s="347">
        <v>0</v>
      </c>
      <c r="G9" s="347">
        <v>22.77</v>
      </c>
      <c r="H9" s="347">
        <v>8.33</v>
      </c>
      <c r="I9" s="347">
        <v>1.67</v>
      </c>
      <c r="J9" s="347"/>
      <c r="K9" s="348" t="s">
        <v>284</v>
      </c>
      <c r="L9" s="347">
        <v>70.35</v>
      </c>
      <c r="M9" s="79"/>
      <c r="N9" s="79"/>
      <c r="O9" s="79"/>
      <c r="P9" s="79"/>
    </row>
    <row r="10" spans="1:16" s="31" customFormat="1" ht="13.5">
      <c r="A10" s="346" t="s">
        <v>6</v>
      </c>
      <c r="B10" s="347">
        <v>1.9</v>
      </c>
      <c r="C10" s="347">
        <v>39.33</v>
      </c>
      <c r="D10" s="347">
        <v>1.74</v>
      </c>
      <c r="E10" s="347">
        <v>0</v>
      </c>
      <c r="F10" s="347">
        <v>0</v>
      </c>
      <c r="G10" s="347">
        <v>9.88</v>
      </c>
      <c r="H10" s="347">
        <v>13.13</v>
      </c>
      <c r="I10" s="347">
        <v>2.33</v>
      </c>
      <c r="J10" s="347"/>
      <c r="K10" s="348" t="s">
        <v>285</v>
      </c>
      <c r="L10" s="347">
        <v>76.23</v>
      </c>
      <c r="M10" s="79"/>
      <c r="N10" s="79"/>
      <c r="O10" s="79"/>
      <c r="P10" s="79"/>
    </row>
    <row r="11" spans="1:16" s="31" customFormat="1" ht="13.5">
      <c r="A11" s="346" t="s">
        <v>8</v>
      </c>
      <c r="B11" s="347">
        <v>2.69</v>
      </c>
      <c r="C11" s="347">
        <v>57.8</v>
      </c>
      <c r="D11" s="347">
        <v>16.65</v>
      </c>
      <c r="E11" s="347">
        <v>0</v>
      </c>
      <c r="F11" s="347">
        <v>0</v>
      </c>
      <c r="G11" s="347">
        <v>19.51</v>
      </c>
      <c r="H11" s="347">
        <v>10.44</v>
      </c>
      <c r="I11" s="347">
        <v>2.32</v>
      </c>
      <c r="J11" s="347"/>
      <c r="K11" s="348" t="s">
        <v>286</v>
      </c>
      <c r="L11" s="347">
        <v>78.83</v>
      </c>
      <c r="M11" s="79"/>
      <c r="N11" s="79"/>
      <c r="O11" s="79"/>
      <c r="P11" s="79"/>
    </row>
    <row r="12" spans="1:16" s="31" customFormat="1" ht="13.5">
      <c r="A12" s="346" t="s">
        <v>9</v>
      </c>
      <c r="B12" s="347">
        <v>1.55</v>
      </c>
      <c r="C12" s="347">
        <v>37.91</v>
      </c>
      <c r="D12" s="347">
        <v>1.16</v>
      </c>
      <c r="E12" s="347">
        <v>0</v>
      </c>
      <c r="F12" s="347">
        <v>0</v>
      </c>
      <c r="G12" s="347">
        <v>11.07</v>
      </c>
      <c r="H12" s="347">
        <v>12.23</v>
      </c>
      <c r="I12" s="347">
        <v>2.69</v>
      </c>
      <c r="J12" s="347"/>
      <c r="K12" s="348" t="s">
        <v>285</v>
      </c>
      <c r="L12" s="347">
        <v>62.81</v>
      </c>
      <c r="M12" s="79"/>
      <c r="N12" s="79"/>
      <c r="O12" s="79"/>
      <c r="P12" s="79"/>
    </row>
    <row r="13" spans="1:16" s="31" customFormat="1" ht="13.5">
      <c r="A13" s="346" t="s">
        <v>10</v>
      </c>
      <c r="B13" s="347">
        <v>0</v>
      </c>
      <c r="C13" s="347">
        <v>0</v>
      </c>
      <c r="D13" s="347">
        <v>0</v>
      </c>
      <c r="E13" s="347">
        <v>0</v>
      </c>
      <c r="F13" s="347">
        <v>0</v>
      </c>
      <c r="G13" s="347">
        <v>3.26</v>
      </c>
      <c r="H13" s="347">
        <v>9.46</v>
      </c>
      <c r="I13" s="347">
        <v>51.61</v>
      </c>
      <c r="J13" s="347"/>
      <c r="K13" s="348" t="s">
        <v>286</v>
      </c>
      <c r="L13" s="347">
        <v>18.47</v>
      </c>
      <c r="M13" s="79"/>
      <c r="N13" s="79"/>
      <c r="O13" s="79"/>
      <c r="P13" s="79"/>
    </row>
    <row r="14" spans="1:16" s="31" customFormat="1" ht="13.5">
      <c r="A14" s="346" t="s">
        <v>12</v>
      </c>
      <c r="B14" s="347">
        <v>0</v>
      </c>
      <c r="C14" s="347">
        <v>0</v>
      </c>
      <c r="D14" s="347">
        <v>0</v>
      </c>
      <c r="E14" s="347">
        <v>0</v>
      </c>
      <c r="F14" s="347">
        <v>0</v>
      </c>
      <c r="G14" s="347">
        <v>3.8</v>
      </c>
      <c r="H14" s="347">
        <v>11.25</v>
      </c>
      <c r="I14" s="347">
        <v>62.18</v>
      </c>
      <c r="J14" s="347"/>
      <c r="K14" s="348" t="s">
        <v>284</v>
      </c>
      <c r="L14" s="347">
        <v>20.42</v>
      </c>
      <c r="M14" s="79"/>
      <c r="N14" s="79"/>
      <c r="O14" s="79"/>
      <c r="P14" s="79"/>
    </row>
    <row r="15" spans="1:16" s="31" customFormat="1" ht="13.5">
      <c r="A15" s="346" t="s">
        <v>13</v>
      </c>
      <c r="B15" s="347">
        <v>0</v>
      </c>
      <c r="C15" s="347">
        <v>0</v>
      </c>
      <c r="D15" s="347">
        <v>0</v>
      </c>
      <c r="E15" s="347">
        <v>0</v>
      </c>
      <c r="F15" s="347">
        <v>0</v>
      </c>
      <c r="G15" s="347">
        <v>2.4</v>
      </c>
      <c r="H15" s="347">
        <v>12.58</v>
      </c>
      <c r="I15" s="347">
        <v>63.74</v>
      </c>
      <c r="J15" s="347"/>
      <c r="K15" s="348" t="s">
        <v>284</v>
      </c>
      <c r="L15" s="347">
        <v>28.23</v>
      </c>
      <c r="M15" s="79"/>
      <c r="N15" s="79"/>
      <c r="O15" s="79"/>
      <c r="P15" s="79"/>
    </row>
    <row r="16" spans="1:16" s="31" customFormat="1" ht="13.5">
      <c r="A16" s="346" t="s">
        <v>14</v>
      </c>
      <c r="B16" s="347">
        <v>0</v>
      </c>
      <c r="C16" s="347">
        <v>0</v>
      </c>
      <c r="D16" s="347">
        <v>0</v>
      </c>
      <c r="E16" s="347">
        <v>0</v>
      </c>
      <c r="F16" s="347">
        <v>0</v>
      </c>
      <c r="G16" s="347">
        <v>3.4</v>
      </c>
      <c r="H16" s="347">
        <v>11.62</v>
      </c>
      <c r="I16" s="347">
        <v>70.98</v>
      </c>
      <c r="J16" s="347"/>
      <c r="K16" s="348" t="s">
        <v>284</v>
      </c>
      <c r="L16" s="347">
        <v>30.85</v>
      </c>
      <c r="M16" s="79"/>
      <c r="N16" s="79"/>
      <c r="O16" s="79"/>
      <c r="P16" s="79"/>
    </row>
    <row r="17" spans="1:16" s="31" customFormat="1" ht="13.5">
      <c r="A17" s="346" t="s">
        <v>15</v>
      </c>
      <c r="B17" s="347">
        <v>0</v>
      </c>
      <c r="C17" s="347">
        <v>0</v>
      </c>
      <c r="D17" s="347">
        <v>0</v>
      </c>
      <c r="E17" s="347">
        <v>0</v>
      </c>
      <c r="F17" s="347">
        <v>0</v>
      </c>
      <c r="G17" s="347">
        <v>9</v>
      </c>
      <c r="H17" s="347">
        <v>11.01</v>
      </c>
      <c r="I17" s="347">
        <v>83.46</v>
      </c>
      <c r="J17" s="347"/>
      <c r="K17" s="348" t="s">
        <v>288</v>
      </c>
      <c r="L17" s="347">
        <v>20.51</v>
      </c>
      <c r="M17" s="79"/>
      <c r="N17" s="79"/>
      <c r="O17" s="79"/>
      <c r="P17" s="79"/>
    </row>
    <row r="18" spans="1:16" s="31" customFormat="1" ht="13.5">
      <c r="A18" s="346" t="s">
        <v>17</v>
      </c>
      <c r="B18" s="347">
        <v>1.35</v>
      </c>
      <c r="C18" s="347">
        <v>0</v>
      </c>
      <c r="D18" s="347">
        <v>3.85</v>
      </c>
      <c r="E18" s="347">
        <v>0</v>
      </c>
      <c r="F18" s="347">
        <v>0</v>
      </c>
      <c r="G18" s="347">
        <v>20.46</v>
      </c>
      <c r="H18" s="347">
        <v>11.23</v>
      </c>
      <c r="I18" s="347">
        <v>0.22</v>
      </c>
      <c r="J18" s="347"/>
      <c r="K18" s="348" t="s">
        <v>287</v>
      </c>
      <c r="L18" s="347">
        <v>26.9</v>
      </c>
      <c r="M18" s="79"/>
      <c r="N18" s="79"/>
      <c r="O18" s="79"/>
      <c r="P18" s="79"/>
    </row>
    <row r="19" spans="1:16" s="31" customFormat="1" ht="13.5">
      <c r="A19" s="346" t="s">
        <v>254</v>
      </c>
      <c r="B19" s="347">
        <v>1.6</v>
      </c>
      <c r="C19" s="347">
        <v>31.76</v>
      </c>
      <c r="D19" s="347">
        <v>0.34</v>
      </c>
      <c r="E19" s="347">
        <v>0</v>
      </c>
      <c r="F19" s="347">
        <v>0</v>
      </c>
      <c r="G19" s="347">
        <v>12.11</v>
      </c>
      <c r="H19" s="347">
        <v>14</v>
      </c>
      <c r="I19" s="347">
        <v>1.95</v>
      </c>
      <c r="J19" s="347"/>
      <c r="K19" s="348" t="s">
        <v>289</v>
      </c>
      <c r="L19" s="347">
        <v>41.32</v>
      </c>
      <c r="M19" s="79"/>
      <c r="N19" s="79"/>
      <c r="O19" s="79"/>
      <c r="P19" s="79"/>
    </row>
    <row r="20" spans="1:16" s="31" customFormat="1" ht="13.5">
      <c r="A20" s="346" t="s">
        <v>255</v>
      </c>
      <c r="B20" s="347">
        <v>2.05</v>
      </c>
      <c r="C20" s="347">
        <v>31.88</v>
      </c>
      <c r="D20" s="347">
        <v>0.74</v>
      </c>
      <c r="E20" s="347">
        <v>0</v>
      </c>
      <c r="F20" s="347">
        <v>0</v>
      </c>
      <c r="G20" s="347">
        <v>12.46</v>
      </c>
      <c r="H20" s="347">
        <v>13.52</v>
      </c>
      <c r="I20" s="347">
        <v>1.95</v>
      </c>
      <c r="J20" s="347"/>
      <c r="K20" s="348" t="s">
        <v>289</v>
      </c>
      <c r="L20" s="347">
        <v>41.56</v>
      </c>
      <c r="M20" s="79"/>
      <c r="N20" s="79"/>
      <c r="O20" s="79"/>
      <c r="P20" s="79"/>
    </row>
    <row r="21" spans="1:16" s="31" customFormat="1" ht="13.5">
      <c r="A21" s="346" t="s">
        <v>256</v>
      </c>
      <c r="B21" s="347">
        <v>1.74</v>
      </c>
      <c r="C21" s="347">
        <v>31.35</v>
      </c>
      <c r="D21" s="347">
        <v>0.64</v>
      </c>
      <c r="E21" s="347">
        <v>0</v>
      </c>
      <c r="F21" s="347">
        <v>0</v>
      </c>
      <c r="G21" s="347">
        <v>12.99</v>
      </c>
      <c r="H21" s="347">
        <v>13.06</v>
      </c>
      <c r="I21" s="347">
        <v>1.62</v>
      </c>
      <c r="J21" s="347"/>
      <c r="K21" s="348" t="s">
        <v>289</v>
      </c>
      <c r="L21" s="347">
        <v>40.04</v>
      </c>
      <c r="M21" s="79"/>
      <c r="N21" s="79"/>
      <c r="O21" s="79"/>
      <c r="P21" s="79"/>
    </row>
    <row r="22" spans="1:16" s="31" customFormat="1" ht="13.5">
      <c r="A22" s="346" t="s">
        <v>257</v>
      </c>
      <c r="B22" s="347">
        <v>1.33</v>
      </c>
      <c r="C22" s="347">
        <v>40.82</v>
      </c>
      <c r="D22" s="347">
        <v>0.85</v>
      </c>
      <c r="E22" s="347">
        <v>0</v>
      </c>
      <c r="F22" s="347">
        <v>0</v>
      </c>
      <c r="G22" s="347">
        <v>16.69</v>
      </c>
      <c r="H22" s="347">
        <v>10.64</v>
      </c>
      <c r="I22" s="347">
        <v>1.62</v>
      </c>
      <c r="J22" s="347"/>
      <c r="K22" s="348" t="s">
        <v>289</v>
      </c>
      <c r="L22" s="347">
        <v>24.55</v>
      </c>
      <c r="M22" s="79"/>
      <c r="N22" s="79"/>
      <c r="O22" s="79"/>
      <c r="P22" s="79"/>
    </row>
    <row r="23" spans="1:16" s="31" customFormat="1" ht="13.5">
      <c r="A23" s="346" t="s">
        <v>258</v>
      </c>
      <c r="B23" s="347">
        <v>2.24</v>
      </c>
      <c r="C23" s="347">
        <v>34.85</v>
      </c>
      <c r="D23" s="347">
        <v>0.43</v>
      </c>
      <c r="E23" s="347">
        <v>0</v>
      </c>
      <c r="F23" s="347">
        <v>0</v>
      </c>
      <c r="G23" s="347">
        <v>14.39</v>
      </c>
      <c r="H23" s="347">
        <v>12.16</v>
      </c>
      <c r="I23" s="347">
        <v>2.46</v>
      </c>
      <c r="J23" s="347"/>
      <c r="K23" s="348" t="s">
        <v>289</v>
      </c>
      <c r="L23" s="347">
        <v>30.44</v>
      </c>
      <c r="M23" s="79"/>
      <c r="N23" s="79"/>
      <c r="O23" s="79"/>
      <c r="P23" s="79"/>
    </row>
    <row r="24" spans="1:16" s="31" customFormat="1" ht="13.5">
      <c r="A24" s="346" t="s">
        <v>259</v>
      </c>
      <c r="B24" s="347">
        <v>1.38</v>
      </c>
      <c r="C24" s="347">
        <v>36.81</v>
      </c>
      <c r="D24" s="347">
        <v>0.68</v>
      </c>
      <c r="E24" s="347">
        <v>0</v>
      </c>
      <c r="F24" s="347">
        <v>0</v>
      </c>
      <c r="G24" s="347">
        <v>15.09</v>
      </c>
      <c r="H24" s="347">
        <v>11.71</v>
      </c>
      <c r="I24" s="347">
        <v>1.06</v>
      </c>
      <c r="J24" s="347"/>
      <c r="K24" s="348" t="s">
        <v>289</v>
      </c>
      <c r="L24" s="347">
        <v>22.27</v>
      </c>
      <c r="M24" s="79"/>
      <c r="N24" s="79"/>
      <c r="O24" s="79"/>
      <c r="P24" s="79"/>
    </row>
    <row r="25" spans="1:16" s="31" customFormat="1" ht="13.5">
      <c r="A25" s="346" t="s">
        <v>260</v>
      </c>
      <c r="B25" s="347">
        <v>1.92</v>
      </c>
      <c r="C25" s="347">
        <v>35.28</v>
      </c>
      <c r="D25" s="347">
        <v>0.92</v>
      </c>
      <c r="E25" s="347">
        <v>0</v>
      </c>
      <c r="F25" s="347">
        <v>0</v>
      </c>
      <c r="G25" s="347">
        <v>14.56</v>
      </c>
      <c r="H25" s="347">
        <v>12.01</v>
      </c>
      <c r="I25" s="347">
        <v>0.9</v>
      </c>
      <c r="J25" s="347"/>
      <c r="K25" s="348" t="s">
        <v>289</v>
      </c>
      <c r="L25" s="347">
        <v>30.66</v>
      </c>
      <c r="M25" s="79"/>
      <c r="N25" s="79"/>
      <c r="O25" s="79"/>
      <c r="P25" s="79"/>
    </row>
    <row r="26" spans="1:16" s="31" customFormat="1" ht="13.5">
      <c r="A26" s="346" t="s">
        <v>261</v>
      </c>
      <c r="B26" s="347">
        <v>1.31</v>
      </c>
      <c r="C26" s="347">
        <v>40.58</v>
      </c>
      <c r="D26" s="347">
        <v>1.28</v>
      </c>
      <c r="E26" s="347">
        <v>0</v>
      </c>
      <c r="F26" s="347">
        <v>0</v>
      </c>
      <c r="G26" s="347">
        <v>17.12</v>
      </c>
      <c r="H26" s="347">
        <v>10.3</v>
      </c>
      <c r="I26" s="347">
        <v>1.06</v>
      </c>
      <c r="J26" s="347"/>
      <c r="K26" s="348" t="s">
        <v>284</v>
      </c>
      <c r="L26" s="347">
        <v>22.29</v>
      </c>
      <c r="M26" s="79"/>
      <c r="N26" s="79"/>
      <c r="O26" s="79"/>
      <c r="P26" s="79"/>
    </row>
    <row r="27" spans="1:16" s="31" customFormat="1" ht="13.5">
      <c r="A27" s="346" t="s">
        <v>262</v>
      </c>
      <c r="B27" s="347">
        <v>1.87</v>
      </c>
      <c r="C27" s="347">
        <v>40.28</v>
      </c>
      <c r="D27" s="347">
        <v>1.65</v>
      </c>
      <c r="E27" s="347">
        <v>0</v>
      </c>
      <c r="F27" s="347">
        <v>0</v>
      </c>
      <c r="G27" s="347">
        <v>17.66</v>
      </c>
      <c r="H27" s="347">
        <v>9.94</v>
      </c>
      <c r="I27" s="347">
        <v>1.19</v>
      </c>
      <c r="J27" s="347"/>
      <c r="K27" s="348" t="s">
        <v>289</v>
      </c>
      <c r="L27" s="347">
        <v>26.09</v>
      </c>
      <c r="M27" s="79"/>
      <c r="N27" s="79"/>
      <c r="O27" s="79"/>
      <c r="P27" s="79"/>
    </row>
    <row r="28" spans="1:16" s="31" customFormat="1" ht="13.5">
      <c r="A28" s="346" t="s">
        <v>263</v>
      </c>
      <c r="B28" s="347">
        <v>1.17</v>
      </c>
      <c r="C28" s="347">
        <v>41.12</v>
      </c>
      <c r="D28" s="347">
        <v>1.76</v>
      </c>
      <c r="E28" s="347">
        <v>0</v>
      </c>
      <c r="F28" s="347">
        <v>0</v>
      </c>
      <c r="G28" s="347">
        <v>18.09</v>
      </c>
      <c r="H28" s="347">
        <v>9.55</v>
      </c>
      <c r="I28" s="347">
        <v>1.65</v>
      </c>
      <c r="J28" s="347"/>
      <c r="K28" s="348" t="s">
        <v>289</v>
      </c>
      <c r="L28" s="347">
        <v>23.08</v>
      </c>
      <c r="M28" s="79"/>
      <c r="N28" s="79"/>
      <c r="O28" s="79"/>
      <c r="P28" s="79"/>
    </row>
    <row r="29" spans="1:16" s="31" customFormat="1" ht="13.5">
      <c r="A29" s="346" t="s">
        <v>21</v>
      </c>
      <c r="B29" s="347">
        <v>1.5</v>
      </c>
      <c r="C29" s="347">
        <v>46.58</v>
      </c>
      <c r="D29" s="347">
        <v>1.67</v>
      </c>
      <c r="E29" s="347">
        <v>0</v>
      </c>
      <c r="F29" s="347">
        <v>0</v>
      </c>
      <c r="G29" s="347">
        <v>20.4</v>
      </c>
      <c r="H29" s="347">
        <v>7.48</v>
      </c>
      <c r="I29" s="347">
        <v>0.46</v>
      </c>
      <c r="J29" s="347"/>
      <c r="K29" s="348" t="s">
        <v>289</v>
      </c>
      <c r="L29" s="347">
        <v>20.95</v>
      </c>
      <c r="M29" s="79"/>
      <c r="N29" s="79"/>
      <c r="O29" s="79"/>
      <c r="P29" s="79"/>
    </row>
    <row r="30" spans="1:16" s="31" customFormat="1" ht="13.5">
      <c r="A30" s="346" t="s">
        <v>23</v>
      </c>
      <c r="B30" s="347">
        <v>1.47</v>
      </c>
      <c r="C30" s="347">
        <v>44.14</v>
      </c>
      <c r="D30" s="347">
        <v>1.8</v>
      </c>
      <c r="E30" s="347">
        <v>0</v>
      </c>
      <c r="F30" s="347">
        <v>0</v>
      </c>
      <c r="G30" s="347">
        <v>20.04</v>
      </c>
      <c r="H30" s="347">
        <v>6.95</v>
      </c>
      <c r="I30" s="347">
        <v>1.49</v>
      </c>
      <c r="J30" s="347"/>
      <c r="K30" s="348" t="s">
        <v>289</v>
      </c>
      <c r="L30" s="347">
        <v>22.59</v>
      </c>
      <c r="M30" s="79"/>
      <c r="N30" s="79"/>
      <c r="O30" s="79"/>
      <c r="P30" s="79"/>
    </row>
    <row r="31" spans="1:16" s="31" customFormat="1" ht="13.5">
      <c r="A31" s="346" t="s">
        <v>24</v>
      </c>
      <c r="B31" s="347">
        <v>1.29</v>
      </c>
      <c r="C31" s="347">
        <v>44.93</v>
      </c>
      <c r="D31" s="347">
        <v>1.19</v>
      </c>
      <c r="E31" s="347">
        <v>0</v>
      </c>
      <c r="F31" s="347">
        <v>0</v>
      </c>
      <c r="G31" s="347">
        <v>19.02</v>
      </c>
      <c r="H31" s="347">
        <v>8.51</v>
      </c>
      <c r="I31" s="347">
        <v>0.95</v>
      </c>
      <c r="J31" s="347"/>
      <c r="K31" s="348" t="s">
        <v>289</v>
      </c>
      <c r="L31" s="347">
        <v>29.28</v>
      </c>
      <c r="M31" s="79"/>
      <c r="N31" s="79"/>
      <c r="O31" s="79"/>
      <c r="P31" s="79"/>
    </row>
    <row r="32" spans="1:16" s="31" customFormat="1" ht="13.5">
      <c r="A32" s="346" t="s">
        <v>25</v>
      </c>
      <c r="B32" s="347">
        <v>1.69</v>
      </c>
      <c r="C32" s="347">
        <v>61.08</v>
      </c>
      <c r="D32" s="347">
        <v>1.6</v>
      </c>
      <c r="E32" s="347">
        <v>0</v>
      </c>
      <c r="F32" s="347">
        <v>0</v>
      </c>
      <c r="G32" s="347">
        <v>15.82</v>
      </c>
      <c r="H32" s="347">
        <v>13.14</v>
      </c>
      <c r="I32" s="347">
        <v>0.77</v>
      </c>
      <c r="J32" s="347"/>
      <c r="K32" s="348" t="s">
        <v>287</v>
      </c>
      <c r="L32" s="347">
        <v>64.5</v>
      </c>
      <c r="M32" s="79"/>
      <c r="N32" s="79"/>
      <c r="O32" s="79"/>
      <c r="P32" s="79"/>
    </row>
    <row r="33" spans="1:16" s="31" customFormat="1" ht="13.5">
      <c r="A33" s="346" t="s">
        <v>27</v>
      </c>
      <c r="B33" s="347">
        <v>1.46</v>
      </c>
      <c r="C33" s="347">
        <v>59.86</v>
      </c>
      <c r="D33" s="347">
        <v>1.97</v>
      </c>
      <c r="E33" s="347">
        <v>0</v>
      </c>
      <c r="F33" s="347">
        <v>0</v>
      </c>
      <c r="G33" s="347">
        <v>16.62</v>
      </c>
      <c r="H33" s="347">
        <v>12.29</v>
      </c>
      <c r="I33" s="347">
        <v>0.82</v>
      </c>
      <c r="J33" s="347"/>
      <c r="K33" s="348" t="s">
        <v>287</v>
      </c>
      <c r="L33" s="347">
        <v>56.97</v>
      </c>
      <c r="M33" s="79"/>
      <c r="N33" s="79"/>
      <c r="O33" s="79"/>
      <c r="P33" s="79"/>
    </row>
    <row r="34" spans="1:16" s="31" customFormat="1" ht="13.5">
      <c r="A34" s="346" t="s">
        <v>264</v>
      </c>
      <c r="B34" s="347">
        <v>1.77</v>
      </c>
      <c r="C34" s="347">
        <v>31.68</v>
      </c>
      <c r="D34" s="347">
        <v>1.34</v>
      </c>
      <c r="E34" s="347">
        <v>0</v>
      </c>
      <c r="F34" s="347">
        <v>0</v>
      </c>
      <c r="G34" s="347">
        <v>9.79</v>
      </c>
      <c r="H34" s="347">
        <v>14.41</v>
      </c>
      <c r="I34" s="347">
        <v>2.08</v>
      </c>
      <c r="J34" s="347"/>
      <c r="K34" s="348" t="s">
        <v>286</v>
      </c>
      <c r="L34" s="347">
        <v>31.48</v>
      </c>
      <c r="M34" s="79"/>
      <c r="N34" s="79"/>
      <c r="O34" s="79"/>
      <c r="P34" s="79"/>
    </row>
    <row r="35" spans="1:16" s="31" customFormat="1" ht="13.5">
      <c r="A35" s="346" t="s">
        <v>265</v>
      </c>
      <c r="B35" s="347">
        <v>2.98</v>
      </c>
      <c r="C35" s="347">
        <v>31.21</v>
      </c>
      <c r="D35" s="347">
        <v>1.91</v>
      </c>
      <c r="E35" s="347">
        <v>0</v>
      </c>
      <c r="F35" s="347">
        <v>0</v>
      </c>
      <c r="G35" s="347">
        <v>9.66</v>
      </c>
      <c r="H35" s="347">
        <v>15.56</v>
      </c>
      <c r="I35" s="347">
        <v>4.25</v>
      </c>
      <c r="J35" s="347"/>
      <c r="K35" s="348" t="s">
        <v>284</v>
      </c>
      <c r="L35" s="347">
        <v>48.27</v>
      </c>
      <c r="M35" s="79"/>
      <c r="N35" s="79"/>
      <c r="O35" s="79"/>
      <c r="P35" s="79"/>
    </row>
    <row r="36" spans="1:16" s="31" customFormat="1" ht="13.5">
      <c r="A36" s="346" t="s">
        <v>28</v>
      </c>
      <c r="B36" s="347">
        <v>7.66</v>
      </c>
      <c r="C36" s="347">
        <v>38.5</v>
      </c>
      <c r="D36" s="347">
        <v>2.07</v>
      </c>
      <c r="E36" s="347">
        <v>0</v>
      </c>
      <c r="F36" s="347">
        <v>0</v>
      </c>
      <c r="G36" s="347">
        <v>11.81</v>
      </c>
      <c r="H36" s="347">
        <v>14.04</v>
      </c>
      <c r="I36" s="347">
        <v>2.04</v>
      </c>
      <c r="J36" s="347"/>
      <c r="K36" s="348" t="s">
        <v>286</v>
      </c>
      <c r="L36" s="347">
        <v>42.31</v>
      </c>
      <c r="M36" s="79"/>
      <c r="N36" s="79"/>
      <c r="O36" s="79"/>
      <c r="P36" s="79"/>
    </row>
    <row r="37" spans="1:16" s="31" customFormat="1" ht="13.5">
      <c r="A37" s="346" t="s">
        <v>29</v>
      </c>
      <c r="B37" s="347">
        <v>2.21</v>
      </c>
      <c r="C37" s="347">
        <v>52.84</v>
      </c>
      <c r="D37" s="347">
        <v>18.03</v>
      </c>
      <c r="E37" s="347">
        <v>6.39</v>
      </c>
      <c r="F37" s="347">
        <v>0</v>
      </c>
      <c r="G37" s="347">
        <v>15.69</v>
      </c>
      <c r="H37" s="347">
        <v>12.68</v>
      </c>
      <c r="I37" s="347">
        <v>2.1</v>
      </c>
      <c r="J37" s="347"/>
      <c r="K37" s="348" t="s">
        <v>286</v>
      </c>
      <c r="L37" s="347">
        <v>62.11</v>
      </c>
      <c r="M37" s="79"/>
      <c r="N37" s="79"/>
      <c r="O37" s="79"/>
      <c r="P37" s="79"/>
    </row>
    <row r="38" spans="1:16" s="31" customFormat="1" ht="13.5">
      <c r="A38" s="346" t="s">
        <v>30</v>
      </c>
      <c r="B38" s="347">
        <v>2.52</v>
      </c>
      <c r="C38" s="347">
        <v>37.56</v>
      </c>
      <c r="D38" s="347">
        <v>0</v>
      </c>
      <c r="E38" s="347">
        <v>0</v>
      </c>
      <c r="F38" s="347">
        <v>0</v>
      </c>
      <c r="G38" s="347">
        <v>12.76</v>
      </c>
      <c r="H38" s="347">
        <v>12.85</v>
      </c>
      <c r="I38" s="347">
        <v>2.85</v>
      </c>
      <c r="J38" s="347"/>
      <c r="K38" s="348" t="s">
        <v>290</v>
      </c>
      <c r="L38" s="347">
        <v>54.52</v>
      </c>
      <c r="M38" s="79"/>
      <c r="N38" s="79"/>
      <c r="O38" s="79"/>
      <c r="P38" s="79"/>
    </row>
    <row r="39" spans="1:16" s="31" customFormat="1" ht="13.5">
      <c r="A39" s="346" t="s">
        <v>31</v>
      </c>
      <c r="B39" s="347">
        <v>3.47</v>
      </c>
      <c r="C39" s="347">
        <v>54.47</v>
      </c>
      <c r="D39" s="347">
        <v>3.17</v>
      </c>
      <c r="E39" s="347">
        <v>0</v>
      </c>
      <c r="F39" s="347">
        <v>0</v>
      </c>
      <c r="G39" s="347">
        <v>15.84</v>
      </c>
      <c r="H39" s="347">
        <v>11.97</v>
      </c>
      <c r="I39" s="347">
        <v>1.34</v>
      </c>
      <c r="J39" s="347"/>
      <c r="K39" s="348" t="s">
        <v>290</v>
      </c>
      <c r="L39" s="347">
        <v>39.83</v>
      </c>
      <c r="M39" s="79"/>
      <c r="N39" s="79"/>
      <c r="O39" s="79"/>
      <c r="P39" s="79"/>
    </row>
    <row r="40" spans="1:16" s="31" customFormat="1" ht="13.5">
      <c r="A40" s="346" t="s">
        <v>32</v>
      </c>
      <c r="B40" s="347">
        <v>2.97</v>
      </c>
      <c r="C40" s="347">
        <v>52.42</v>
      </c>
      <c r="D40" s="347">
        <v>9.96</v>
      </c>
      <c r="E40" s="347">
        <v>0</v>
      </c>
      <c r="F40" s="347">
        <v>0</v>
      </c>
      <c r="G40" s="347">
        <v>13.44</v>
      </c>
      <c r="H40" s="347">
        <v>14.21</v>
      </c>
      <c r="I40" s="347">
        <v>2.35</v>
      </c>
      <c r="J40" s="347"/>
      <c r="K40" s="348" t="s">
        <v>286</v>
      </c>
      <c r="L40" s="347">
        <v>39.72</v>
      </c>
      <c r="M40" s="79"/>
      <c r="N40" s="79"/>
      <c r="O40" s="79"/>
      <c r="P40" s="79"/>
    </row>
    <row r="41" spans="1:16" s="31" customFormat="1" ht="13.5">
      <c r="A41" s="346" t="s">
        <v>33</v>
      </c>
      <c r="B41" s="347">
        <v>3.39</v>
      </c>
      <c r="C41" s="347">
        <v>44.04</v>
      </c>
      <c r="D41" s="347">
        <v>0.89</v>
      </c>
      <c r="E41" s="347">
        <v>0</v>
      </c>
      <c r="F41" s="347">
        <v>0</v>
      </c>
      <c r="G41" s="347">
        <v>10.53</v>
      </c>
      <c r="H41" s="347">
        <v>10.11</v>
      </c>
      <c r="I41" s="347">
        <v>1.05</v>
      </c>
      <c r="J41" s="347"/>
      <c r="K41" s="348" t="s">
        <v>285</v>
      </c>
      <c r="L41" s="347">
        <v>65.75</v>
      </c>
      <c r="M41" s="79"/>
      <c r="N41" s="79"/>
      <c r="O41" s="79"/>
      <c r="P41" s="79"/>
    </row>
    <row r="42" spans="1:16" s="31" customFormat="1" ht="13.5">
      <c r="A42" s="346" t="s">
        <v>34</v>
      </c>
      <c r="B42" s="347">
        <v>1.47</v>
      </c>
      <c r="C42" s="347">
        <v>56.3</v>
      </c>
      <c r="D42" s="347">
        <v>0.77</v>
      </c>
      <c r="E42" s="347">
        <v>0</v>
      </c>
      <c r="F42" s="347">
        <v>0</v>
      </c>
      <c r="G42" s="347">
        <v>20.57</v>
      </c>
      <c r="H42" s="347">
        <v>10.47</v>
      </c>
      <c r="I42" s="347">
        <v>2.68</v>
      </c>
      <c r="J42" s="347"/>
      <c r="K42" s="348" t="s">
        <v>287</v>
      </c>
      <c r="L42" s="347">
        <v>91.72</v>
      </c>
      <c r="M42" s="79"/>
      <c r="N42" s="79"/>
      <c r="O42" s="79"/>
      <c r="P42" s="79"/>
    </row>
    <row r="43" spans="1:16" s="31" customFormat="1" ht="13.5">
      <c r="A43" s="346" t="s">
        <v>36</v>
      </c>
      <c r="B43" s="347">
        <v>2.12</v>
      </c>
      <c r="C43" s="347">
        <v>41.65</v>
      </c>
      <c r="D43" s="347">
        <v>1.84</v>
      </c>
      <c r="E43" s="347">
        <v>0</v>
      </c>
      <c r="F43" s="347">
        <v>0</v>
      </c>
      <c r="G43" s="347">
        <v>11.82</v>
      </c>
      <c r="H43" s="347">
        <v>11.23</v>
      </c>
      <c r="I43" s="347">
        <v>1.83</v>
      </c>
      <c r="J43" s="347"/>
      <c r="K43" s="348" t="s">
        <v>290</v>
      </c>
      <c r="L43" s="347">
        <v>29.59</v>
      </c>
      <c r="M43" s="79"/>
      <c r="N43" s="79"/>
      <c r="O43" s="79"/>
      <c r="P43" s="79"/>
    </row>
    <row r="44" spans="1:16" s="31" customFormat="1" ht="13.5">
      <c r="A44" s="346" t="s">
        <v>37</v>
      </c>
      <c r="B44" s="347">
        <v>2.02</v>
      </c>
      <c r="C44" s="347">
        <v>43.65</v>
      </c>
      <c r="D44" s="347">
        <v>0.31</v>
      </c>
      <c r="E44" s="347">
        <v>0</v>
      </c>
      <c r="F44" s="347">
        <v>0</v>
      </c>
      <c r="G44" s="347">
        <v>11.24</v>
      </c>
      <c r="H44" s="347">
        <v>11.15</v>
      </c>
      <c r="I44" s="347">
        <v>4.34</v>
      </c>
      <c r="J44" s="347"/>
      <c r="K44" s="348" t="s">
        <v>818</v>
      </c>
      <c r="L44" s="347">
        <v>78.44</v>
      </c>
      <c r="M44" s="79"/>
      <c r="N44" s="79"/>
      <c r="O44" s="79"/>
      <c r="P44" s="79"/>
    </row>
    <row r="45" spans="1:16" s="31" customFormat="1" ht="13.5">
      <c r="A45" s="346" t="s">
        <v>38</v>
      </c>
      <c r="B45" s="347">
        <v>1.8</v>
      </c>
      <c r="C45" s="347">
        <v>54.54</v>
      </c>
      <c r="D45" s="347">
        <v>0.71</v>
      </c>
      <c r="E45" s="347">
        <v>0</v>
      </c>
      <c r="F45" s="347">
        <v>0</v>
      </c>
      <c r="G45" s="347">
        <v>17.66</v>
      </c>
      <c r="H45" s="347">
        <v>12.32</v>
      </c>
      <c r="I45" s="347">
        <v>0.9</v>
      </c>
      <c r="J45" s="347"/>
      <c r="K45" s="348" t="s">
        <v>287</v>
      </c>
      <c r="L45" s="347">
        <v>50.89</v>
      </c>
      <c r="M45" s="79"/>
      <c r="N45" s="79"/>
      <c r="O45" s="79"/>
      <c r="P45" s="79"/>
    </row>
    <row r="46" spans="1:16" s="31" customFormat="1" ht="13.5">
      <c r="A46" s="346" t="s">
        <v>40</v>
      </c>
      <c r="B46" s="347">
        <v>1.26</v>
      </c>
      <c r="C46" s="347">
        <v>59.8</v>
      </c>
      <c r="D46" s="347">
        <v>5.55</v>
      </c>
      <c r="E46" s="347">
        <v>0</v>
      </c>
      <c r="F46" s="347">
        <v>0</v>
      </c>
      <c r="G46" s="347">
        <v>19.97</v>
      </c>
      <c r="H46" s="347">
        <v>11.51</v>
      </c>
      <c r="I46" s="347">
        <v>0.53</v>
      </c>
      <c r="J46" s="347"/>
      <c r="K46" s="348" t="s">
        <v>287</v>
      </c>
      <c r="L46" s="347">
        <v>42.39</v>
      </c>
      <c r="M46" s="79"/>
      <c r="N46" s="79"/>
      <c r="O46" s="79"/>
      <c r="P46" s="79"/>
    </row>
    <row r="47" spans="1:16" s="31" customFormat="1" ht="13.5">
      <c r="A47" s="346" t="s">
        <v>42</v>
      </c>
      <c r="B47" s="347">
        <v>2.53</v>
      </c>
      <c r="C47" s="347">
        <v>43.89</v>
      </c>
      <c r="D47" s="347">
        <v>1.43</v>
      </c>
      <c r="E47" s="347">
        <v>0</v>
      </c>
      <c r="F47" s="347">
        <v>0</v>
      </c>
      <c r="G47" s="347">
        <v>20.03</v>
      </c>
      <c r="H47" s="347">
        <v>9.7</v>
      </c>
      <c r="I47" s="347">
        <v>7.63</v>
      </c>
      <c r="J47" s="347"/>
      <c r="K47" s="348" t="s">
        <v>287</v>
      </c>
      <c r="L47" s="347">
        <v>92.29</v>
      </c>
      <c r="M47" s="79"/>
      <c r="N47" s="79"/>
      <c r="O47" s="79"/>
      <c r="P47" s="79"/>
    </row>
    <row r="48" spans="1:16" s="31" customFormat="1" ht="13.5">
      <c r="A48" s="346" t="s">
        <v>266</v>
      </c>
      <c r="B48" s="347">
        <v>2.41</v>
      </c>
      <c r="C48" s="347">
        <v>36.47</v>
      </c>
      <c r="D48" s="347">
        <v>4.11</v>
      </c>
      <c r="E48" s="347">
        <v>0</v>
      </c>
      <c r="F48" s="347">
        <v>0</v>
      </c>
      <c r="G48" s="347">
        <v>10.77</v>
      </c>
      <c r="H48" s="347">
        <v>15.41</v>
      </c>
      <c r="I48" s="347">
        <v>2</v>
      </c>
      <c r="J48" s="347"/>
      <c r="K48" s="348" t="s">
        <v>286</v>
      </c>
      <c r="L48" s="347">
        <v>35.6</v>
      </c>
      <c r="M48" s="79"/>
      <c r="N48" s="79"/>
      <c r="O48" s="79"/>
      <c r="P48" s="79"/>
    </row>
    <row r="49" spans="1:16" s="31" customFormat="1" ht="13.5">
      <c r="A49" s="346" t="s">
        <v>43</v>
      </c>
      <c r="B49" s="347">
        <v>4.6</v>
      </c>
      <c r="C49" s="347">
        <v>35.34</v>
      </c>
      <c r="D49" s="347">
        <v>14.34</v>
      </c>
      <c r="E49" s="347">
        <v>0</v>
      </c>
      <c r="F49" s="347">
        <v>0</v>
      </c>
      <c r="G49" s="347">
        <v>9.8</v>
      </c>
      <c r="H49" s="347">
        <v>10.08</v>
      </c>
      <c r="I49" s="347">
        <v>22.9</v>
      </c>
      <c r="J49" s="347"/>
      <c r="K49" s="348" t="s">
        <v>289</v>
      </c>
      <c r="L49" s="347">
        <v>37.25</v>
      </c>
      <c r="M49" s="79"/>
      <c r="N49" s="79"/>
      <c r="O49" s="79"/>
      <c r="P49" s="79"/>
    </row>
    <row r="50" spans="1:16" s="31" customFormat="1" ht="13.5">
      <c r="A50" s="346" t="s">
        <v>45</v>
      </c>
      <c r="B50" s="347">
        <v>4.25</v>
      </c>
      <c r="C50" s="347">
        <v>44.42</v>
      </c>
      <c r="D50" s="347">
        <v>1.58</v>
      </c>
      <c r="E50" s="347">
        <v>0.33</v>
      </c>
      <c r="F50" s="347">
        <v>0</v>
      </c>
      <c r="G50" s="347">
        <v>12.18</v>
      </c>
      <c r="H50" s="347">
        <v>11.22</v>
      </c>
      <c r="I50" s="347">
        <v>1.83</v>
      </c>
      <c r="J50" s="347"/>
      <c r="K50" s="348" t="s">
        <v>292</v>
      </c>
      <c r="L50" s="347">
        <v>74.32</v>
      </c>
      <c r="M50" s="79"/>
      <c r="N50" s="79"/>
      <c r="O50" s="79"/>
      <c r="P50" s="79"/>
    </row>
    <row r="51" spans="1:16" s="31" customFormat="1" ht="13.5">
      <c r="A51" s="346" t="s">
        <v>47</v>
      </c>
      <c r="B51" s="347">
        <v>3.31</v>
      </c>
      <c r="C51" s="347">
        <v>57.13</v>
      </c>
      <c r="D51" s="347">
        <v>8.06</v>
      </c>
      <c r="E51" s="347">
        <v>4.05</v>
      </c>
      <c r="F51" s="347">
        <v>0.14</v>
      </c>
      <c r="G51" s="347">
        <v>20.64</v>
      </c>
      <c r="H51" s="347">
        <v>10.55</v>
      </c>
      <c r="I51" s="347">
        <v>0.24</v>
      </c>
      <c r="J51" s="347"/>
      <c r="K51" s="348" t="s">
        <v>292</v>
      </c>
      <c r="L51" s="347">
        <v>32.25</v>
      </c>
      <c r="M51" s="79"/>
      <c r="N51" s="79"/>
      <c r="O51" s="79"/>
      <c r="P51" s="79"/>
    </row>
    <row r="52" spans="1:16" s="31" customFormat="1" ht="13.5">
      <c r="A52" s="346" t="s">
        <v>48</v>
      </c>
      <c r="B52" s="347">
        <v>2.65</v>
      </c>
      <c r="C52" s="347">
        <v>59.36</v>
      </c>
      <c r="D52" s="347">
        <v>8.45</v>
      </c>
      <c r="E52" s="347">
        <v>4.3</v>
      </c>
      <c r="F52" s="347">
        <v>0.08</v>
      </c>
      <c r="G52" s="347">
        <v>23.52</v>
      </c>
      <c r="H52" s="347">
        <v>10.02</v>
      </c>
      <c r="I52" s="347">
        <v>0.43</v>
      </c>
      <c r="J52" s="347"/>
      <c r="K52" s="348" t="s">
        <v>292</v>
      </c>
      <c r="L52" s="347">
        <v>33.4</v>
      </c>
      <c r="M52" s="79"/>
      <c r="N52" s="79"/>
      <c r="O52" s="79"/>
      <c r="P52" s="79"/>
    </row>
    <row r="53" spans="1:16" s="31" customFormat="1" ht="13.5">
      <c r="A53" s="346" t="s">
        <v>49</v>
      </c>
      <c r="B53" s="347">
        <v>3.5</v>
      </c>
      <c r="C53" s="347">
        <v>66.93</v>
      </c>
      <c r="D53" s="347">
        <v>6.58</v>
      </c>
      <c r="E53" s="347">
        <v>1.68</v>
      </c>
      <c r="F53" s="347">
        <v>0.01</v>
      </c>
      <c r="G53" s="347">
        <v>27.66</v>
      </c>
      <c r="H53" s="347">
        <v>8.92</v>
      </c>
      <c r="I53" s="347">
        <v>0.36</v>
      </c>
      <c r="J53" s="347"/>
      <c r="K53" s="348" t="s">
        <v>292</v>
      </c>
      <c r="L53" s="347">
        <v>35.89</v>
      </c>
      <c r="M53" s="79"/>
      <c r="N53" s="79"/>
      <c r="O53" s="79"/>
      <c r="P53" s="79"/>
    </row>
    <row r="54" spans="1:16" s="31" customFormat="1" ht="13.5">
      <c r="A54" s="346" t="s">
        <v>50</v>
      </c>
      <c r="B54" s="347">
        <v>4.87</v>
      </c>
      <c r="C54" s="347">
        <v>21.21</v>
      </c>
      <c r="D54" s="347">
        <v>3.25</v>
      </c>
      <c r="E54" s="347">
        <v>0.03</v>
      </c>
      <c r="F54" s="347">
        <v>0</v>
      </c>
      <c r="G54" s="347">
        <v>6.78</v>
      </c>
      <c r="H54" s="347">
        <v>14.13</v>
      </c>
      <c r="I54" s="347">
        <v>1.9</v>
      </c>
      <c r="J54" s="347"/>
      <c r="K54" s="348" t="s">
        <v>292</v>
      </c>
      <c r="L54" s="347">
        <v>67.21</v>
      </c>
      <c r="M54" s="79"/>
      <c r="N54" s="79"/>
      <c r="O54" s="79"/>
      <c r="P54" s="79"/>
    </row>
    <row r="55" spans="1:16" s="31" customFormat="1" ht="13.5">
      <c r="A55" s="346" t="s">
        <v>267</v>
      </c>
      <c r="B55" s="347">
        <v>4.04</v>
      </c>
      <c r="C55" s="347">
        <v>32.74</v>
      </c>
      <c r="D55" s="347">
        <v>3.29</v>
      </c>
      <c r="E55" s="347">
        <v>0.31</v>
      </c>
      <c r="F55" s="347">
        <v>0</v>
      </c>
      <c r="G55" s="347">
        <v>11.11</v>
      </c>
      <c r="H55" s="347">
        <v>14.91</v>
      </c>
      <c r="I55" s="347">
        <v>1.52</v>
      </c>
      <c r="J55" s="347"/>
      <c r="K55" s="348" t="s">
        <v>292</v>
      </c>
      <c r="L55" s="347">
        <v>49.83</v>
      </c>
      <c r="M55" s="79"/>
      <c r="N55" s="79"/>
      <c r="O55" s="79"/>
      <c r="P55" s="79"/>
    </row>
    <row r="56" spans="1:16" s="31" customFormat="1" ht="13.5">
      <c r="A56" s="346" t="s">
        <v>51</v>
      </c>
      <c r="B56" s="347">
        <v>3.8</v>
      </c>
      <c r="C56" s="347">
        <v>37.15</v>
      </c>
      <c r="D56" s="347">
        <v>2.26</v>
      </c>
      <c r="E56" s="347">
        <v>0.11</v>
      </c>
      <c r="F56" s="347">
        <v>0</v>
      </c>
      <c r="G56" s="347">
        <v>11.51</v>
      </c>
      <c r="H56" s="347">
        <v>14.63</v>
      </c>
      <c r="I56" s="347">
        <v>1.24</v>
      </c>
      <c r="J56" s="347"/>
      <c r="K56" s="348" t="s">
        <v>292</v>
      </c>
      <c r="L56" s="347">
        <v>50.36</v>
      </c>
      <c r="M56" s="79"/>
      <c r="N56" s="79"/>
      <c r="O56" s="79"/>
      <c r="P56" s="79"/>
    </row>
    <row r="57" spans="1:16" s="31" customFormat="1" ht="13.5">
      <c r="A57" s="346" t="s">
        <v>52</v>
      </c>
      <c r="B57" s="347">
        <v>4.18</v>
      </c>
      <c r="C57" s="347">
        <v>44.56</v>
      </c>
      <c r="D57" s="347">
        <v>2.29</v>
      </c>
      <c r="E57" s="347">
        <v>0.28</v>
      </c>
      <c r="F57" s="347">
        <v>0</v>
      </c>
      <c r="G57" s="347">
        <v>12.2</v>
      </c>
      <c r="H57" s="347">
        <v>14.41</v>
      </c>
      <c r="I57" s="347">
        <v>0.67</v>
      </c>
      <c r="J57" s="347"/>
      <c r="K57" s="348" t="s">
        <v>292</v>
      </c>
      <c r="L57" s="347">
        <v>55.09</v>
      </c>
      <c r="M57" s="79"/>
      <c r="N57" s="79"/>
      <c r="O57" s="79"/>
      <c r="P57" s="79"/>
    </row>
    <row r="58" spans="1:16" s="31" customFormat="1" ht="13.5">
      <c r="A58" s="346" t="s">
        <v>53</v>
      </c>
      <c r="B58" s="347">
        <v>4.46</v>
      </c>
      <c r="C58" s="347">
        <v>40.19</v>
      </c>
      <c r="D58" s="347">
        <v>3.21</v>
      </c>
      <c r="E58" s="347">
        <v>0.49</v>
      </c>
      <c r="F58" s="347">
        <v>0.93</v>
      </c>
      <c r="G58" s="347">
        <v>13.61</v>
      </c>
      <c r="H58" s="347">
        <v>13.03</v>
      </c>
      <c r="I58" s="347">
        <v>0.64</v>
      </c>
      <c r="J58" s="347"/>
      <c r="K58" s="348" t="s">
        <v>292</v>
      </c>
      <c r="L58" s="347">
        <v>42.52</v>
      </c>
      <c r="M58" s="79"/>
      <c r="N58" s="79"/>
      <c r="O58" s="79"/>
      <c r="P58" s="79"/>
    </row>
    <row r="59" spans="1:16" s="31" customFormat="1" ht="13.5">
      <c r="A59" s="346" t="s">
        <v>54</v>
      </c>
      <c r="B59" s="347">
        <v>5.2</v>
      </c>
      <c r="C59" s="347">
        <v>48.85</v>
      </c>
      <c r="D59" s="347">
        <v>5.24</v>
      </c>
      <c r="E59" s="347">
        <v>2.26</v>
      </c>
      <c r="F59" s="347">
        <v>0.15</v>
      </c>
      <c r="G59" s="347">
        <v>15.74</v>
      </c>
      <c r="H59" s="347">
        <v>12.14</v>
      </c>
      <c r="I59" s="347">
        <v>0.85</v>
      </c>
      <c r="J59" s="347"/>
      <c r="K59" s="348" t="s">
        <v>292</v>
      </c>
      <c r="L59" s="347">
        <v>36.17</v>
      </c>
      <c r="M59" s="79"/>
      <c r="N59" s="79"/>
      <c r="O59" s="79"/>
      <c r="P59" s="79"/>
    </row>
    <row r="60" spans="1:16" s="31" customFormat="1" ht="13.5">
      <c r="A60" s="346" t="s">
        <v>55</v>
      </c>
      <c r="B60" s="347">
        <v>5.25</v>
      </c>
      <c r="C60" s="347">
        <v>51.28</v>
      </c>
      <c r="D60" s="347">
        <v>7.44</v>
      </c>
      <c r="E60" s="347">
        <v>4.33</v>
      </c>
      <c r="F60" s="347">
        <v>0.19</v>
      </c>
      <c r="G60" s="347">
        <v>17.3</v>
      </c>
      <c r="H60" s="347">
        <v>11.4</v>
      </c>
      <c r="I60" s="347">
        <v>0.77</v>
      </c>
      <c r="J60" s="347"/>
      <c r="K60" s="348" t="s">
        <v>292</v>
      </c>
      <c r="L60" s="347">
        <v>35.49</v>
      </c>
      <c r="M60" s="79"/>
      <c r="N60" s="79"/>
      <c r="O60" s="79"/>
      <c r="P60" s="79"/>
    </row>
    <row r="61" spans="1:16" s="31" customFormat="1" ht="13.5">
      <c r="A61" s="346" t="s">
        <v>56</v>
      </c>
      <c r="B61" s="347">
        <v>4.22</v>
      </c>
      <c r="C61" s="347">
        <v>38.71</v>
      </c>
      <c r="D61" s="347">
        <v>1.45</v>
      </c>
      <c r="E61" s="347">
        <v>0.04</v>
      </c>
      <c r="F61" s="347">
        <v>0</v>
      </c>
      <c r="G61" s="347">
        <v>16.68</v>
      </c>
      <c r="H61" s="347">
        <v>12.06</v>
      </c>
      <c r="I61" s="347">
        <v>1.04</v>
      </c>
      <c r="J61" s="347"/>
      <c r="K61" s="348" t="s">
        <v>289</v>
      </c>
      <c r="L61" s="347">
        <v>35.58</v>
      </c>
      <c r="M61" s="79"/>
      <c r="N61" s="79"/>
      <c r="O61" s="79"/>
      <c r="P61" s="79"/>
    </row>
    <row r="62" spans="1:16" s="31" customFormat="1" ht="13.5">
      <c r="A62" s="346" t="s">
        <v>268</v>
      </c>
      <c r="B62" s="347">
        <v>3.78</v>
      </c>
      <c r="C62" s="347">
        <v>38.99</v>
      </c>
      <c r="D62" s="347">
        <v>1.38</v>
      </c>
      <c r="E62" s="347">
        <v>0.04</v>
      </c>
      <c r="F62" s="347">
        <v>0</v>
      </c>
      <c r="G62" s="347">
        <v>17.58</v>
      </c>
      <c r="H62" s="347">
        <v>11.96</v>
      </c>
      <c r="I62" s="347">
        <v>1.54</v>
      </c>
      <c r="J62" s="347"/>
      <c r="K62" s="348" t="s">
        <v>289</v>
      </c>
      <c r="L62" s="347">
        <v>33.43</v>
      </c>
      <c r="M62" s="79"/>
      <c r="N62" s="79"/>
      <c r="O62" s="79"/>
      <c r="P62" s="79"/>
    </row>
    <row r="63" spans="1:16" s="31" customFormat="1" ht="13.5">
      <c r="A63" s="346" t="s">
        <v>58</v>
      </c>
      <c r="B63" s="347">
        <v>3.71</v>
      </c>
      <c r="C63" s="347">
        <v>44.77</v>
      </c>
      <c r="D63" s="347">
        <v>2.17</v>
      </c>
      <c r="E63" s="347">
        <v>0.19</v>
      </c>
      <c r="F63" s="347">
        <v>0</v>
      </c>
      <c r="G63" s="347">
        <v>19.58</v>
      </c>
      <c r="H63" s="347">
        <v>10.67</v>
      </c>
      <c r="I63" s="347">
        <v>0.85</v>
      </c>
      <c r="J63" s="347"/>
      <c r="K63" s="348" t="s">
        <v>289</v>
      </c>
      <c r="L63" s="347">
        <v>31.14</v>
      </c>
      <c r="M63" s="79"/>
      <c r="N63" s="79"/>
      <c r="O63" s="79"/>
      <c r="P63" s="79"/>
    </row>
    <row r="64" spans="1:16" s="31" customFormat="1" ht="13.5">
      <c r="A64" s="346" t="s">
        <v>269</v>
      </c>
      <c r="B64" s="347">
        <v>5.04</v>
      </c>
      <c r="C64" s="347">
        <v>27.45</v>
      </c>
      <c r="D64" s="347">
        <v>1.36</v>
      </c>
      <c r="E64" s="347">
        <v>0</v>
      </c>
      <c r="F64" s="347">
        <v>0</v>
      </c>
      <c r="G64" s="347">
        <v>9.58</v>
      </c>
      <c r="H64" s="347">
        <v>16.65</v>
      </c>
      <c r="I64" s="347">
        <v>1.15</v>
      </c>
      <c r="J64" s="347"/>
      <c r="K64" s="348" t="s">
        <v>289</v>
      </c>
      <c r="L64" s="347">
        <v>23.72</v>
      </c>
      <c r="M64" s="79"/>
      <c r="N64" s="79"/>
      <c r="O64" s="79"/>
      <c r="P64" s="79"/>
    </row>
    <row r="65" spans="1:16" s="31" customFormat="1" ht="13.5">
      <c r="A65" s="346" t="s">
        <v>270</v>
      </c>
      <c r="B65" s="347">
        <v>3.94</v>
      </c>
      <c r="C65" s="347">
        <v>30.5</v>
      </c>
      <c r="D65" s="347">
        <v>1.09</v>
      </c>
      <c r="E65" s="347">
        <v>0</v>
      </c>
      <c r="F65" s="347">
        <v>0</v>
      </c>
      <c r="G65" s="347">
        <v>11.35</v>
      </c>
      <c r="H65" s="347">
        <v>15.67</v>
      </c>
      <c r="I65" s="347">
        <v>1.2</v>
      </c>
      <c r="J65" s="347"/>
      <c r="K65" s="348" t="s">
        <v>289</v>
      </c>
      <c r="L65" s="347">
        <v>30.96</v>
      </c>
      <c r="M65" s="79"/>
      <c r="N65" s="79"/>
      <c r="O65" s="79"/>
      <c r="P65" s="79"/>
    </row>
    <row r="66" spans="1:16" s="31" customFormat="1" ht="13.5">
      <c r="A66" s="346" t="s">
        <v>271</v>
      </c>
      <c r="B66" s="347">
        <v>4.4</v>
      </c>
      <c r="C66" s="347">
        <v>33.37</v>
      </c>
      <c r="D66" s="347">
        <v>1.33</v>
      </c>
      <c r="E66" s="347">
        <v>0</v>
      </c>
      <c r="F66" s="347">
        <v>0</v>
      </c>
      <c r="G66" s="347">
        <v>11.82</v>
      </c>
      <c r="H66" s="347">
        <v>15.43</v>
      </c>
      <c r="I66" s="347">
        <v>1.55</v>
      </c>
      <c r="J66" s="347"/>
      <c r="K66" s="348" t="s">
        <v>289</v>
      </c>
      <c r="L66" s="347">
        <v>27.43</v>
      </c>
      <c r="M66" s="79"/>
      <c r="N66" s="79"/>
      <c r="O66" s="79"/>
      <c r="P66" s="79"/>
    </row>
    <row r="67" spans="1:16" s="31" customFormat="1" ht="13.5">
      <c r="A67" s="346" t="s">
        <v>61</v>
      </c>
      <c r="B67" s="347">
        <v>4.3</v>
      </c>
      <c r="C67" s="347">
        <v>37.34</v>
      </c>
      <c r="D67" s="347">
        <v>1.34</v>
      </c>
      <c r="E67" s="347">
        <v>0.01</v>
      </c>
      <c r="F67" s="347">
        <v>0</v>
      </c>
      <c r="G67" s="347">
        <v>12.69</v>
      </c>
      <c r="H67" s="347">
        <v>14.35</v>
      </c>
      <c r="I67" s="347">
        <v>0.7</v>
      </c>
      <c r="J67" s="347"/>
      <c r="K67" s="348" t="s">
        <v>289</v>
      </c>
      <c r="L67" s="347">
        <v>26.54</v>
      </c>
      <c r="M67" s="79"/>
      <c r="N67" s="79"/>
      <c r="O67" s="79"/>
      <c r="P67" s="79"/>
    </row>
    <row r="68" spans="1:16" s="31" customFormat="1" ht="13.5">
      <c r="A68" s="346" t="s">
        <v>272</v>
      </c>
      <c r="B68" s="347">
        <v>4.08</v>
      </c>
      <c r="C68" s="347">
        <v>39.95</v>
      </c>
      <c r="D68" s="347">
        <v>1.91</v>
      </c>
      <c r="E68" s="347">
        <v>0.03</v>
      </c>
      <c r="F68" s="347">
        <v>0</v>
      </c>
      <c r="G68" s="347">
        <v>13.71</v>
      </c>
      <c r="H68" s="347">
        <v>14.93</v>
      </c>
      <c r="I68" s="347">
        <v>1.91</v>
      </c>
      <c r="J68" s="347"/>
      <c r="K68" s="348" t="s">
        <v>289</v>
      </c>
      <c r="L68" s="347">
        <v>23.07</v>
      </c>
      <c r="M68" s="79"/>
      <c r="N68" s="79"/>
      <c r="O68" s="79"/>
      <c r="P68" s="79"/>
    </row>
    <row r="69" spans="1:16" s="31" customFormat="1" ht="13.5">
      <c r="A69" s="346" t="s">
        <v>62</v>
      </c>
      <c r="B69" s="347">
        <v>3.2</v>
      </c>
      <c r="C69" s="347">
        <v>40.59</v>
      </c>
      <c r="D69" s="347">
        <v>1.78</v>
      </c>
      <c r="E69" s="347">
        <v>0</v>
      </c>
      <c r="F69" s="347">
        <v>0</v>
      </c>
      <c r="G69" s="347">
        <v>14.26</v>
      </c>
      <c r="H69" s="347">
        <v>14.83</v>
      </c>
      <c r="I69" s="347">
        <v>0.91</v>
      </c>
      <c r="J69" s="347"/>
      <c r="K69" s="348" t="s">
        <v>289</v>
      </c>
      <c r="L69" s="347">
        <v>26.25</v>
      </c>
      <c r="M69" s="79"/>
      <c r="N69" s="79"/>
      <c r="O69" s="79"/>
      <c r="P69" s="79"/>
    </row>
    <row r="70" spans="1:16" s="31" customFormat="1" ht="13.5">
      <c r="A70" s="346" t="s">
        <v>63</v>
      </c>
      <c r="B70" s="347">
        <v>3.93</v>
      </c>
      <c r="C70" s="347">
        <v>42.88</v>
      </c>
      <c r="D70" s="347">
        <v>1.19</v>
      </c>
      <c r="E70" s="347">
        <v>0.01</v>
      </c>
      <c r="F70" s="347">
        <v>0</v>
      </c>
      <c r="G70" s="347">
        <v>15.85</v>
      </c>
      <c r="H70" s="347">
        <v>13.03</v>
      </c>
      <c r="I70" s="347">
        <v>1.38</v>
      </c>
      <c r="J70" s="347"/>
      <c r="K70" s="348" t="s">
        <v>289</v>
      </c>
      <c r="L70" s="347">
        <v>31.21</v>
      </c>
      <c r="M70" s="79"/>
      <c r="N70" s="79"/>
      <c r="O70" s="79"/>
      <c r="P70" s="79"/>
    </row>
    <row r="71" spans="1:16" s="31" customFormat="1" ht="13.5">
      <c r="A71" s="346" t="s">
        <v>68</v>
      </c>
      <c r="B71" s="347">
        <v>2.03</v>
      </c>
      <c r="C71" s="347">
        <v>67.21</v>
      </c>
      <c r="D71" s="347">
        <v>1.9</v>
      </c>
      <c r="E71" s="347">
        <v>1.82</v>
      </c>
      <c r="F71" s="347">
        <v>0.32</v>
      </c>
      <c r="G71" s="347">
        <v>19.45</v>
      </c>
      <c r="H71" s="347">
        <v>11.25</v>
      </c>
      <c r="I71" s="347">
        <v>0.3</v>
      </c>
      <c r="J71" s="347"/>
      <c r="K71" s="348" t="s">
        <v>284</v>
      </c>
      <c r="L71" s="347">
        <v>24.48</v>
      </c>
      <c r="M71" s="79"/>
      <c r="N71" s="79"/>
      <c r="O71" s="79"/>
      <c r="P71" s="79"/>
    </row>
    <row r="72" spans="1:16" s="31" customFormat="1" ht="13.5">
      <c r="A72" s="346" t="s">
        <v>69</v>
      </c>
      <c r="B72" s="347">
        <v>1.57</v>
      </c>
      <c r="C72" s="347">
        <v>76.67</v>
      </c>
      <c r="D72" s="347">
        <v>0.32</v>
      </c>
      <c r="E72" s="347">
        <v>0.01</v>
      </c>
      <c r="F72" s="347">
        <v>0</v>
      </c>
      <c r="G72" s="347">
        <v>30.06</v>
      </c>
      <c r="H72" s="347">
        <v>6.03</v>
      </c>
      <c r="I72" s="347">
        <v>0.43</v>
      </c>
      <c r="J72" s="347"/>
      <c r="K72" s="348" t="s">
        <v>289</v>
      </c>
      <c r="L72" s="347">
        <v>19.96</v>
      </c>
      <c r="M72" s="79"/>
      <c r="N72" s="79"/>
      <c r="O72" s="79"/>
      <c r="P72" s="79"/>
    </row>
    <row r="73" spans="1:16" s="31" customFormat="1" ht="13.5">
      <c r="A73" s="346" t="s">
        <v>70</v>
      </c>
      <c r="B73" s="347">
        <v>1.96</v>
      </c>
      <c r="C73" s="347">
        <v>78.33</v>
      </c>
      <c r="D73" s="347">
        <v>0.98</v>
      </c>
      <c r="E73" s="347">
        <v>0.13</v>
      </c>
      <c r="F73" s="347">
        <v>0.37</v>
      </c>
      <c r="G73" s="347">
        <v>29.69</v>
      </c>
      <c r="H73" s="347">
        <v>6.65</v>
      </c>
      <c r="I73" s="347">
        <v>0.83</v>
      </c>
      <c r="J73" s="347"/>
      <c r="K73" s="348" t="s">
        <v>289</v>
      </c>
      <c r="L73" s="347">
        <v>22.52</v>
      </c>
      <c r="M73" s="79"/>
      <c r="N73" s="79"/>
      <c r="O73" s="79"/>
      <c r="P73" s="79"/>
    </row>
    <row r="74" spans="1:16" s="31" customFormat="1" ht="13.5">
      <c r="A74" s="346" t="s">
        <v>783</v>
      </c>
      <c r="B74" s="347">
        <v>2.39</v>
      </c>
      <c r="C74" s="347">
        <v>65.38</v>
      </c>
      <c r="D74" s="347">
        <v>0.56</v>
      </c>
      <c r="E74" s="347">
        <v>0</v>
      </c>
      <c r="F74" s="347">
        <v>0.53</v>
      </c>
      <c r="G74" s="347">
        <v>25.56</v>
      </c>
      <c r="H74" s="347">
        <v>7.94</v>
      </c>
      <c r="I74" s="347">
        <v>0.24</v>
      </c>
      <c r="J74" s="347"/>
      <c r="K74" s="348" t="s">
        <v>286</v>
      </c>
      <c r="L74" s="347">
        <v>20.17</v>
      </c>
      <c r="M74" s="79"/>
      <c r="N74" s="79"/>
      <c r="O74" s="79"/>
      <c r="P74" s="79"/>
    </row>
    <row r="75" spans="1:16" s="31" customFormat="1" ht="13.5">
      <c r="A75" s="346" t="s">
        <v>801</v>
      </c>
      <c r="B75" s="347">
        <v>1.96</v>
      </c>
      <c r="C75" s="347">
        <v>63.33</v>
      </c>
      <c r="D75" s="347">
        <v>0.46</v>
      </c>
      <c r="E75" s="347">
        <v>0</v>
      </c>
      <c r="F75" s="347">
        <v>0</v>
      </c>
      <c r="G75" s="347">
        <v>25.52</v>
      </c>
      <c r="H75" s="347">
        <v>8.36</v>
      </c>
      <c r="I75" s="347">
        <v>0.31</v>
      </c>
      <c r="J75" s="347"/>
      <c r="K75" s="348" t="s">
        <v>286</v>
      </c>
      <c r="L75" s="347">
        <v>20.11</v>
      </c>
      <c r="M75" s="79"/>
      <c r="N75" s="79"/>
      <c r="O75" s="79"/>
      <c r="P75" s="79"/>
    </row>
    <row r="76" spans="1:16" s="31" customFormat="1" ht="13.5">
      <c r="A76" s="346" t="s">
        <v>802</v>
      </c>
      <c r="B76" s="347">
        <v>4.4</v>
      </c>
      <c r="C76" s="347">
        <v>61.8</v>
      </c>
      <c r="D76" s="347">
        <v>0.04</v>
      </c>
      <c r="E76" s="347">
        <v>0</v>
      </c>
      <c r="F76" s="347">
        <v>0</v>
      </c>
      <c r="G76" s="347">
        <v>18.6</v>
      </c>
      <c r="H76" s="347">
        <v>6.5</v>
      </c>
      <c r="I76" s="347">
        <v>0.24</v>
      </c>
      <c r="J76" s="347"/>
      <c r="K76" s="348" t="s">
        <v>289</v>
      </c>
      <c r="L76" s="347">
        <v>31.14</v>
      </c>
      <c r="M76" s="79"/>
      <c r="N76" s="79"/>
      <c r="O76" s="79"/>
      <c r="P76" s="79"/>
    </row>
    <row r="77" spans="1:16" s="31" customFormat="1" ht="13.5">
      <c r="A77" s="346" t="s">
        <v>811</v>
      </c>
      <c r="B77" s="347">
        <v>2.04</v>
      </c>
      <c r="C77" s="347">
        <v>61.55</v>
      </c>
      <c r="D77" s="347">
        <v>0.11</v>
      </c>
      <c r="E77" s="347">
        <v>0</v>
      </c>
      <c r="F77" s="347">
        <v>0</v>
      </c>
      <c r="G77" s="347">
        <v>25.76</v>
      </c>
      <c r="H77" s="347">
        <v>7</v>
      </c>
      <c r="I77" s="347">
        <v>0.1</v>
      </c>
      <c r="J77" s="347"/>
      <c r="K77" s="348" t="s">
        <v>286</v>
      </c>
      <c r="L77" s="347">
        <v>20.19</v>
      </c>
      <c r="M77" s="79"/>
      <c r="N77" s="79"/>
      <c r="O77" s="79"/>
      <c r="P77" s="79"/>
    </row>
    <row r="78" spans="1:16" s="31" customFormat="1" ht="13.5">
      <c r="A78" s="346" t="s">
        <v>850</v>
      </c>
      <c r="B78" s="347">
        <v>0.38</v>
      </c>
      <c r="C78" s="347">
        <v>65.81</v>
      </c>
      <c r="D78" s="347">
        <v>0</v>
      </c>
      <c r="E78" s="347">
        <v>0</v>
      </c>
      <c r="F78" s="347">
        <v>0</v>
      </c>
      <c r="G78" s="347">
        <v>27.46</v>
      </c>
      <c r="H78" s="347">
        <v>5.41</v>
      </c>
      <c r="I78" s="347">
        <v>0.51</v>
      </c>
      <c r="J78" s="347"/>
      <c r="K78" s="348" t="s">
        <v>289</v>
      </c>
      <c r="L78" s="347">
        <v>23.47</v>
      </c>
      <c r="M78" s="79"/>
      <c r="N78" s="79"/>
      <c r="O78" s="79"/>
      <c r="P78" s="79"/>
    </row>
    <row r="79" spans="1:16" s="31" customFormat="1" ht="13.5">
      <c r="A79" s="346" t="s">
        <v>71</v>
      </c>
      <c r="B79" s="347">
        <v>2.34</v>
      </c>
      <c r="C79" s="347">
        <v>55.06</v>
      </c>
      <c r="D79" s="347">
        <v>2.32</v>
      </c>
      <c r="E79" s="347">
        <v>1.08</v>
      </c>
      <c r="F79" s="347">
        <v>0.1</v>
      </c>
      <c r="G79" s="347">
        <v>18.2</v>
      </c>
      <c r="H79" s="347">
        <v>11.28</v>
      </c>
      <c r="I79" s="347">
        <v>0.17</v>
      </c>
      <c r="J79" s="347"/>
      <c r="K79" s="348" t="s">
        <v>284</v>
      </c>
      <c r="L79" s="347">
        <v>20.43</v>
      </c>
      <c r="M79" s="79"/>
      <c r="N79" s="79"/>
      <c r="O79" s="79"/>
      <c r="P79" s="79"/>
    </row>
    <row r="80" spans="1:16" s="31" customFormat="1" ht="13.5">
      <c r="A80" s="346" t="s">
        <v>72</v>
      </c>
      <c r="B80" s="347">
        <v>1.43</v>
      </c>
      <c r="C80" s="347">
        <v>71.19</v>
      </c>
      <c r="D80" s="347">
        <v>3.46</v>
      </c>
      <c r="E80" s="347">
        <v>4.12</v>
      </c>
      <c r="F80" s="347">
        <v>0.3</v>
      </c>
      <c r="G80" s="347">
        <v>24.51</v>
      </c>
      <c r="H80" s="347">
        <v>10.09</v>
      </c>
      <c r="I80" s="347">
        <v>0.28</v>
      </c>
      <c r="J80" s="347"/>
      <c r="K80" s="348" t="s">
        <v>284</v>
      </c>
      <c r="L80" s="347">
        <v>22.05</v>
      </c>
      <c r="M80" s="79"/>
      <c r="N80" s="79"/>
      <c r="O80" s="79"/>
      <c r="P80" s="79"/>
    </row>
    <row r="81" spans="1:16" s="31" customFormat="1" ht="13.5">
      <c r="A81" s="346" t="s">
        <v>73</v>
      </c>
      <c r="B81" s="347">
        <v>2.41</v>
      </c>
      <c r="C81" s="347">
        <v>69.12</v>
      </c>
      <c r="D81" s="347">
        <v>1.96</v>
      </c>
      <c r="E81" s="347">
        <v>2.01</v>
      </c>
      <c r="F81" s="347">
        <v>0.26</v>
      </c>
      <c r="G81" s="347">
        <v>26.44</v>
      </c>
      <c r="H81" s="347">
        <v>9.27</v>
      </c>
      <c r="I81" s="347">
        <v>0.25</v>
      </c>
      <c r="J81" s="347"/>
      <c r="K81" s="348" t="s">
        <v>286</v>
      </c>
      <c r="L81" s="347">
        <v>19.92</v>
      </c>
      <c r="M81" s="79"/>
      <c r="N81" s="79"/>
      <c r="O81" s="79"/>
      <c r="P81" s="79"/>
    </row>
    <row r="82" spans="1:16" s="31" customFormat="1" ht="13.5">
      <c r="A82" s="346" t="s">
        <v>74</v>
      </c>
      <c r="B82" s="347">
        <v>2.05</v>
      </c>
      <c r="C82" s="347">
        <v>75.13</v>
      </c>
      <c r="D82" s="347">
        <v>1.1</v>
      </c>
      <c r="E82" s="347">
        <v>0.15</v>
      </c>
      <c r="F82" s="347">
        <v>0.06</v>
      </c>
      <c r="G82" s="347">
        <v>28.83</v>
      </c>
      <c r="H82" s="347">
        <v>7.44</v>
      </c>
      <c r="I82" s="347">
        <v>0.51</v>
      </c>
      <c r="J82" s="347"/>
      <c r="K82" s="348" t="s">
        <v>286</v>
      </c>
      <c r="L82" s="347">
        <v>22.56</v>
      </c>
      <c r="M82" s="79"/>
      <c r="N82" s="79"/>
      <c r="O82" s="79"/>
      <c r="P82" s="79"/>
    </row>
    <row r="83" spans="1:16" s="31" customFormat="1" ht="13.5">
      <c r="A83" s="346" t="s">
        <v>177</v>
      </c>
      <c r="B83" s="347">
        <v>4.3</v>
      </c>
      <c r="C83" s="347">
        <v>47.56</v>
      </c>
      <c r="D83" s="347">
        <v>2.86</v>
      </c>
      <c r="E83" s="347">
        <v>0</v>
      </c>
      <c r="F83" s="347">
        <v>0</v>
      </c>
      <c r="G83" s="347">
        <v>15.23</v>
      </c>
      <c r="H83" s="347">
        <v>12.34</v>
      </c>
      <c r="I83" s="347">
        <v>0.82</v>
      </c>
      <c r="J83" s="347"/>
      <c r="K83" s="348" t="s">
        <v>284</v>
      </c>
      <c r="L83" s="347">
        <v>98.41</v>
      </c>
      <c r="M83" s="79"/>
      <c r="N83" s="79"/>
      <c r="O83" s="79"/>
      <c r="P83" s="79"/>
    </row>
    <row r="84" spans="1:16" s="31" customFormat="1" ht="13.5">
      <c r="A84" s="346" t="s">
        <v>179</v>
      </c>
      <c r="B84" s="347">
        <v>4.95</v>
      </c>
      <c r="C84" s="347">
        <v>41.86</v>
      </c>
      <c r="D84" s="347">
        <v>1.31</v>
      </c>
      <c r="E84" s="347">
        <v>0</v>
      </c>
      <c r="F84" s="347">
        <v>0</v>
      </c>
      <c r="G84" s="347">
        <v>15.54</v>
      </c>
      <c r="H84" s="347">
        <v>11.79</v>
      </c>
      <c r="I84" s="347">
        <v>1.43</v>
      </c>
      <c r="J84" s="347"/>
      <c r="K84" s="348" t="s">
        <v>284</v>
      </c>
      <c r="L84" s="347">
        <v>97.43</v>
      </c>
      <c r="M84" s="79"/>
      <c r="N84" s="79"/>
      <c r="O84" s="79"/>
      <c r="P84" s="79"/>
    </row>
    <row r="85" spans="1:16" s="31" customFormat="1" ht="13.5">
      <c r="A85" s="346" t="s">
        <v>852</v>
      </c>
      <c r="B85" s="347">
        <v>0.5</v>
      </c>
      <c r="C85" s="347">
        <v>62.52</v>
      </c>
      <c r="D85" s="347">
        <v>0.28</v>
      </c>
      <c r="E85" s="347">
        <v>0.01</v>
      </c>
      <c r="F85" s="347">
        <v>0</v>
      </c>
      <c r="G85" s="347">
        <v>23.66</v>
      </c>
      <c r="H85" s="347">
        <v>7.97</v>
      </c>
      <c r="I85" s="347">
        <v>0.11</v>
      </c>
      <c r="J85" s="347"/>
      <c r="K85" s="348" t="s">
        <v>284</v>
      </c>
      <c r="L85" s="347">
        <v>28.15</v>
      </c>
      <c r="M85" s="79"/>
      <c r="N85" s="79"/>
      <c r="O85" s="79"/>
      <c r="P85" s="79"/>
    </row>
    <row r="86" spans="1:16" s="31" customFormat="1" ht="13.5">
      <c r="A86" s="346" t="s">
        <v>182</v>
      </c>
      <c r="B86" s="347">
        <v>2.76</v>
      </c>
      <c r="C86" s="347">
        <v>47.91</v>
      </c>
      <c r="D86" s="347">
        <v>0.34</v>
      </c>
      <c r="E86" s="347">
        <v>0</v>
      </c>
      <c r="F86" s="347">
        <v>0</v>
      </c>
      <c r="G86" s="347">
        <v>20.62</v>
      </c>
      <c r="H86" s="347">
        <v>10.53</v>
      </c>
      <c r="I86" s="347">
        <v>3.29</v>
      </c>
      <c r="J86" s="347"/>
      <c r="K86" s="348" t="s">
        <v>284</v>
      </c>
      <c r="L86" s="347">
        <v>80.19</v>
      </c>
      <c r="M86" s="79"/>
      <c r="N86" s="79"/>
      <c r="O86" s="79"/>
      <c r="P86" s="79"/>
    </row>
    <row r="87" spans="1:16" s="31" customFormat="1" ht="13.5">
      <c r="A87" s="346" t="s">
        <v>123</v>
      </c>
      <c r="B87" s="347">
        <v>0</v>
      </c>
      <c r="C87" s="347">
        <v>0</v>
      </c>
      <c r="D87" s="347">
        <v>0</v>
      </c>
      <c r="E87" s="347">
        <v>0</v>
      </c>
      <c r="F87" s="347">
        <v>0</v>
      </c>
      <c r="G87" s="347">
        <v>0.83</v>
      </c>
      <c r="H87" s="347">
        <v>9.17</v>
      </c>
      <c r="I87" s="347">
        <v>100</v>
      </c>
      <c r="J87" s="347"/>
      <c r="K87" s="348" t="s">
        <v>289</v>
      </c>
      <c r="L87" s="347">
        <v>100</v>
      </c>
      <c r="M87" s="79"/>
      <c r="N87" s="79"/>
      <c r="O87" s="79"/>
      <c r="P87" s="79"/>
    </row>
    <row r="88" spans="1:16" s="31" customFormat="1" ht="13.5">
      <c r="A88" s="346" t="s">
        <v>184</v>
      </c>
      <c r="B88" s="347">
        <v>0</v>
      </c>
      <c r="C88" s="347">
        <v>0</v>
      </c>
      <c r="D88" s="347">
        <v>0</v>
      </c>
      <c r="E88" s="347">
        <v>0</v>
      </c>
      <c r="F88" s="347">
        <v>0</v>
      </c>
      <c r="G88" s="347">
        <v>3.42</v>
      </c>
      <c r="H88" s="347">
        <v>11.61</v>
      </c>
      <c r="I88" s="347">
        <v>100</v>
      </c>
      <c r="J88" s="347"/>
      <c r="K88" s="348" t="s">
        <v>291</v>
      </c>
      <c r="L88" s="347">
        <v>20</v>
      </c>
      <c r="M88" s="79"/>
      <c r="N88" s="79"/>
      <c r="O88" s="79"/>
      <c r="P88" s="79"/>
    </row>
    <row r="89" spans="1:16" s="31" customFormat="1" ht="13.5">
      <c r="A89" s="346" t="s">
        <v>185</v>
      </c>
      <c r="B89" s="347">
        <v>0</v>
      </c>
      <c r="C89" s="347">
        <v>0</v>
      </c>
      <c r="D89" s="347">
        <v>0</v>
      </c>
      <c r="E89" s="347">
        <v>0</v>
      </c>
      <c r="F89" s="347">
        <v>0</v>
      </c>
      <c r="G89" s="347">
        <v>8.9</v>
      </c>
      <c r="H89" s="347">
        <v>11.13</v>
      </c>
      <c r="I89" s="347">
        <v>100</v>
      </c>
      <c r="J89" s="347"/>
      <c r="K89" s="348" t="s">
        <v>289</v>
      </c>
      <c r="L89" s="347">
        <v>21.67</v>
      </c>
      <c r="M89" s="79"/>
      <c r="N89" s="79"/>
      <c r="O89" s="79"/>
      <c r="P89" s="79"/>
    </row>
    <row r="90" spans="1:16" s="31" customFormat="1" ht="13.5">
      <c r="A90" s="346" t="s">
        <v>186</v>
      </c>
      <c r="B90" s="347">
        <v>0</v>
      </c>
      <c r="C90" s="347">
        <v>0</v>
      </c>
      <c r="D90" s="347">
        <v>0</v>
      </c>
      <c r="E90" s="347">
        <v>0</v>
      </c>
      <c r="F90" s="347">
        <v>0</v>
      </c>
      <c r="G90" s="347">
        <v>0.97</v>
      </c>
      <c r="H90" s="347">
        <v>11.05</v>
      </c>
      <c r="I90" s="347">
        <v>98.5</v>
      </c>
      <c r="J90" s="347"/>
      <c r="K90" s="348" t="s">
        <v>284</v>
      </c>
      <c r="L90" s="347">
        <v>22.5</v>
      </c>
      <c r="M90" s="79"/>
      <c r="N90" s="79"/>
      <c r="O90" s="79"/>
      <c r="P90" s="79"/>
    </row>
    <row r="91" spans="1:16" s="31" customFormat="1" ht="21.75">
      <c r="A91" s="346" t="s">
        <v>151</v>
      </c>
      <c r="B91" s="347">
        <v>0</v>
      </c>
      <c r="C91" s="347">
        <v>0</v>
      </c>
      <c r="D91" s="347">
        <v>0</v>
      </c>
      <c r="E91" s="347">
        <v>0</v>
      </c>
      <c r="F91" s="347">
        <v>0</v>
      </c>
      <c r="G91" s="347">
        <v>3.54</v>
      </c>
      <c r="H91" s="347">
        <v>10</v>
      </c>
      <c r="I91" s="347">
        <v>0</v>
      </c>
      <c r="J91" s="347"/>
      <c r="K91" s="348" t="s">
        <v>289</v>
      </c>
      <c r="L91" s="347">
        <v>100</v>
      </c>
      <c r="M91" s="79"/>
      <c r="N91" s="79"/>
      <c r="O91" s="79"/>
      <c r="P91" s="79"/>
    </row>
    <row r="92" spans="1:16" s="31" customFormat="1" ht="13.5">
      <c r="A92" s="346" t="s">
        <v>814</v>
      </c>
      <c r="B92" s="347">
        <v>3.1</v>
      </c>
      <c r="C92" s="347">
        <v>51.25</v>
      </c>
      <c r="D92" s="347">
        <v>0.06</v>
      </c>
      <c r="E92" s="347">
        <v>0</v>
      </c>
      <c r="F92" s="347">
        <v>0</v>
      </c>
      <c r="G92" s="347">
        <v>27.76</v>
      </c>
      <c r="H92" s="347">
        <v>5.68</v>
      </c>
      <c r="I92" s="347">
        <v>0.76</v>
      </c>
      <c r="J92" s="347"/>
      <c r="K92" s="348" t="s">
        <v>286</v>
      </c>
      <c r="L92" s="347">
        <v>27.95</v>
      </c>
      <c r="M92" s="79"/>
      <c r="N92" s="79"/>
      <c r="O92" s="79"/>
      <c r="P92" s="79"/>
    </row>
    <row r="93" spans="1:16" s="31" customFormat="1" ht="13.5">
      <c r="A93" s="346" t="s">
        <v>808</v>
      </c>
      <c r="B93" s="347">
        <v>3.28</v>
      </c>
      <c r="C93" s="347">
        <v>94.35</v>
      </c>
      <c r="D93" s="347">
        <v>1.51</v>
      </c>
      <c r="E93" s="347">
        <v>0.14</v>
      </c>
      <c r="F93" s="347">
        <v>53.44</v>
      </c>
      <c r="G93" s="347">
        <v>22.09</v>
      </c>
      <c r="H93" s="347">
        <v>8.9</v>
      </c>
      <c r="I93" s="347">
        <v>0.26</v>
      </c>
      <c r="J93" s="347"/>
      <c r="K93" s="348" t="s">
        <v>289</v>
      </c>
      <c r="L93" s="347">
        <v>23.11</v>
      </c>
      <c r="M93" s="79"/>
      <c r="N93" s="79"/>
      <c r="O93" s="79"/>
      <c r="P93" s="79"/>
    </row>
    <row r="94" spans="1:16" s="31" customFormat="1" ht="13.5">
      <c r="A94" s="346" t="s">
        <v>809</v>
      </c>
      <c r="B94" s="347">
        <v>3.92</v>
      </c>
      <c r="C94" s="347">
        <v>98.86</v>
      </c>
      <c r="D94" s="347">
        <v>2.01</v>
      </c>
      <c r="E94" s="347">
        <v>0.26</v>
      </c>
      <c r="F94" s="347">
        <v>1.15</v>
      </c>
      <c r="G94" s="347">
        <v>23.23</v>
      </c>
      <c r="H94" s="347">
        <v>3.46</v>
      </c>
      <c r="I94" s="347">
        <v>0.32</v>
      </c>
      <c r="J94" s="347"/>
      <c r="K94" s="348" t="s">
        <v>286</v>
      </c>
      <c r="L94" s="347">
        <v>23.74</v>
      </c>
      <c r="M94" s="79"/>
      <c r="N94" s="79"/>
      <c r="O94" s="79"/>
      <c r="P94" s="79"/>
    </row>
    <row r="95" spans="1:16" s="31" customFormat="1" ht="13.5">
      <c r="A95" s="346" t="s">
        <v>156</v>
      </c>
      <c r="B95" s="347">
        <v>7.45</v>
      </c>
      <c r="C95" s="347">
        <v>80.11</v>
      </c>
      <c r="D95" s="347">
        <v>2.15</v>
      </c>
      <c r="E95" s="347">
        <v>2.5</v>
      </c>
      <c r="F95" s="347">
        <v>0.11</v>
      </c>
      <c r="G95" s="347">
        <v>17.81</v>
      </c>
      <c r="H95" s="347">
        <v>11.53</v>
      </c>
      <c r="I95" s="347">
        <v>0.9</v>
      </c>
      <c r="J95" s="347"/>
      <c r="K95" s="348" t="s">
        <v>284</v>
      </c>
      <c r="L95" s="347">
        <v>17.66</v>
      </c>
      <c r="M95" s="79"/>
      <c r="N95" s="79"/>
      <c r="O95" s="79"/>
      <c r="P95" s="79"/>
    </row>
    <row r="96" spans="1:16" s="31" customFormat="1" ht="13.5">
      <c r="A96" s="346" t="s">
        <v>157</v>
      </c>
      <c r="B96" s="347">
        <v>7.31</v>
      </c>
      <c r="C96" s="347">
        <v>96.95</v>
      </c>
      <c r="D96" s="347">
        <v>3.45</v>
      </c>
      <c r="E96" s="347">
        <v>7.13</v>
      </c>
      <c r="F96" s="347">
        <v>0.3</v>
      </c>
      <c r="G96" s="347">
        <v>22.18</v>
      </c>
      <c r="H96" s="347">
        <v>10.75</v>
      </c>
      <c r="I96" s="347">
        <v>0.73</v>
      </c>
      <c r="J96" s="347"/>
      <c r="K96" s="348" t="s">
        <v>286</v>
      </c>
      <c r="L96" s="347">
        <v>17.26</v>
      </c>
      <c r="M96" s="79"/>
      <c r="N96" s="79"/>
      <c r="O96" s="79"/>
      <c r="P96" s="79"/>
    </row>
    <row r="97" spans="1:16" s="31" customFormat="1" ht="13.5">
      <c r="A97" s="346" t="s">
        <v>158</v>
      </c>
      <c r="B97" s="347">
        <v>5.42</v>
      </c>
      <c r="C97" s="347">
        <v>140.87</v>
      </c>
      <c r="D97" s="347">
        <v>2.43</v>
      </c>
      <c r="E97" s="347">
        <v>0.55</v>
      </c>
      <c r="F97" s="347">
        <v>2.88</v>
      </c>
      <c r="G97" s="347">
        <v>25.32</v>
      </c>
      <c r="H97" s="347">
        <v>7.4</v>
      </c>
      <c r="I97" s="347">
        <v>0.96</v>
      </c>
      <c r="J97" s="347"/>
      <c r="K97" s="348" t="s">
        <v>289</v>
      </c>
      <c r="L97" s="347">
        <v>24.86</v>
      </c>
      <c r="M97" s="79"/>
      <c r="N97" s="79"/>
      <c r="O97" s="79"/>
      <c r="P97" s="79"/>
    </row>
    <row r="98" spans="1:16" s="31" customFormat="1" ht="13.5">
      <c r="A98" s="346" t="s">
        <v>159</v>
      </c>
      <c r="B98" s="347">
        <v>0.23</v>
      </c>
      <c r="C98" s="347">
        <v>122.72</v>
      </c>
      <c r="D98" s="347">
        <v>2.93</v>
      </c>
      <c r="E98" s="347">
        <v>0</v>
      </c>
      <c r="F98" s="347">
        <v>0</v>
      </c>
      <c r="G98" s="347">
        <v>22.83</v>
      </c>
      <c r="H98" s="347">
        <v>8.97</v>
      </c>
      <c r="I98" s="347">
        <v>1.17</v>
      </c>
      <c r="J98" s="347"/>
      <c r="K98" s="348" t="s">
        <v>289</v>
      </c>
      <c r="L98" s="347">
        <v>20.09</v>
      </c>
      <c r="M98" s="79"/>
      <c r="N98" s="79"/>
      <c r="O98" s="79"/>
      <c r="P98" s="79"/>
    </row>
    <row r="99" spans="1:16" s="31" customFormat="1" ht="13.5">
      <c r="A99" s="346" t="s">
        <v>252</v>
      </c>
      <c r="B99" s="347">
        <v>3.38</v>
      </c>
      <c r="C99" s="347">
        <v>136.87</v>
      </c>
      <c r="D99" s="347">
        <v>2.2</v>
      </c>
      <c r="E99" s="347">
        <v>0</v>
      </c>
      <c r="F99" s="347">
        <v>0</v>
      </c>
      <c r="G99" s="347">
        <v>25.86</v>
      </c>
      <c r="H99" s="347">
        <v>7.05</v>
      </c>
      <c r="I99" s="347">
        <v>1.45</v>
      </c>
      <c r="J99" s="347"/>
      <c r="K99" s="348" t="s">
        <v>289</v>
      </c>
      <c r="L99" s="347">
        <v>29.66</v>
      </c>
      <c r="M99" s="79"/>
      <c r="N99" s="79"/>
      <c r="O99" s="79"/>
      <c r="P99" s="79"/>
    </row>
    <row r="100" spans="1:16" s="31" customFormat="1" ht="13.5">
      <c r="A100" s="346" t="s">
        <v>160</v>
      </c>
      <c r="B100" s="347">
        <v>9</v>
      </c>
      <c r="C100" s="347">
        <v>51.82</v>
      </c>
      <c r="D100" s="347">
        <v>6.23</v>
      </c>
      <c r="E100" s="347">
        <v>0.93</v>
      </c>
      <c r="F100" s="347">
        <v>0</v>
      </c>
      <c r="G100" s="347">
        <v>16.25</v>
      </c>
      <c r="H100" s="347">
        <v>12.85</v>
      </c>
      <c r="I100" s="347">
        <v>1.15</v>
      </c>
      <c r="J100" s="347"/>
      <c r="K100" s="348" t="s">
        <v>289</v>
      </c>
      <c r="L100" s="347">
        <v>21.62</v>
      </c>
      <c r="M100" s="79"/>
      <c r="N100" s="79"/>
      <c r="O100" s="79"/>
      <c r="P100" s="79"/>
    </row>
    <row r="101" spans="1:16" s="31" customFormat="1" ht="13.5">
      <c r="A101" s="346" t="s">
        <v>161</v>
      </c>
      <c r="B101" s="347">
        <v>7.57</v>
      </c>
      <c r="C101" s="347">
        <v>58.34</v>
      </c>
      <c r="D101" s="347">
        <v>13.52</v>
      </c>
      <c r="E101" s="347">
        <v>0.36</v>
      </c>
      <c r="F101" s="347">
        <v>0</v>
      </c>
      <c r="G101" s="347">
        <v>19.88</v>
      </c>
      <c r="H101" s="347">
        <v>11.56</v>
      </c>
      <c r="I101" s="347">
        <v>0.72</v>
      </c>
      <c r="J101" s="347"/>
      <c r="K101" s="348" t="s">
        <v>289</v>
      </c>
      <c r="L101" s="347">
        <v>23.34</v>
      </c>
      <c r="M101" s="79"/>
      <c r="N101" s="79"/>
      <c r="O101" s="79"/>
      <c r="P101" s="79"/>
    </row>
    <row r="102" spans="1:16" s="31" customFormat="1" ht="13.5">
      <c r="A102" s="346" t="s">
        <v>162</v>
      </c>
      <c r="B102" s="347">
        <v>6.36</v>
      </c>
      <c r="C102" s="347">
        <v>60.03</v>
      </c>
      <c r="D102" s="347">
        <v>16.85</v>
      </c>
      <c r="E102" s="347">
        <v>0.4</v>
      </c>
      <c r="F102" s="347">
        <v>0</v>
      </c>
      <c r="G102" s="347">
        <v>23.63</v>
      </c>
      <c r="H102" s="347">
        <v>10.4</v>
      </c>
      <c r="I102" s="347">
        <v>0.58</v>
      </c>
      <c r="J102" s="347"/>
      <c r="K102" s="348" t="s">
        <v>286</v>
      </c>
      <c r="L102" s="347">
        <v>25.12</v>
      </c>
      <c r="M102" s="79"/>
      <c r="N102" s="79"/>
      <c r="O102" s="79"/>
      <c r="P102" s="79"/>
    </row>
    <row r="103" spans="1:16" s="31" customFormat="1" ht="13.5">
      <c r="A103" s="346" t="s">
        <v>163</v>
      </c>
      <c r="B103" s="347">
        <v>7.16</v>
      </c>
      <c r="C103" s="347">
        <v>58.32</v>
      </c>
      <c r="D103" s="347">
        <v>9.96</v>
      </c>
      <c r="E103" s="347">
        <v>0</v>
      </c>
      <c r="F103" s="347">
        <v>0</v>
      </c>
      <c r="G103" s="347">
        <v>25.53</v>
      </c>
      <c r="H103" s="347">
        <v>9.15</v>
      </c>
      <c r="I103" s="347">
        <v>0.73</v>
      </c>
      <c r="J103" s="347"/>
      <c r="K103" s="348" t="s">
        <v>286</v>
      </c>
      <c r="L103" s="347">
        <v>25.7</v>
      </c>
      <c r="M103" s="79"/>
      <c r="N103" s="79"/>
      <c r="O103" s="79"/>
      <c r="P103" s="79"/>
    </row>
    <row r="104" spans="1:16" s="31" customFormat="1" ht="13.5">
      <c r="A104" s="346" t="s">
        <v>164</v>
      </c>
      <c r="B104" s="347">
        <v>11.29</v>
      </c>
      <c r="C104" s="347">
        <v>34.02</v>
      </c>
      <c r="D104" s="347">
        <v>1.35</v>
      </c>
      <c r="E104" s="347">
        <v>0</v>
      </c>
      <c r="F104" s="347">
        <v>0</v>
      </c>
      <c r="G104" s="347">
        <v>11.02</v>
      </c>
      <c r="H104" s="347">
        <v>16.97</v>
      </c>
      <c r="I104" s="347">
        <v>2.05</v>
      </c>
      <c r="J104" s="347"/>
      <c r="K104" s="348" t="s">
        <v>286</v>
      </c>
      <c r="L104" s="347">
        <v>25.15</v>
      </c>
      <c r="M104" s="79"/>
      <c r="N104" s="79"/>
      <c r="O104" s="79"/>
      <c r="P104" s="79"/>
    </row>
    <row r="105" spans="1:16" s="31" customFormat="1" ht="13.5">
      <c r="A105" s="346" t="s">
        <v>165</v>
      </c>
      <c r="B105" s="347">
        <v>11.95</v>
      </c>
      <c r="C105" s="347">
        <v>39.4</v>
      </c>
      <c r="D105" s="347">
        <v>0.14</v>
      </c>
      <c r="E105" s="347">
        <v>0</v>
      </c>
      <c r="F105" s="347">
        <v>0</v>
      </c>
      <c r="G105" s="347">
        <v>12.69</v>
      </c>
      <c r="H105" s="347">
        <v>15.81</v>
      </c>
      <c r="I105" s="347">
        <v>1.95</v>
      </c>
      <c r="J105" s="347"/>
      <c r="K105" s="348" t="s">
        <v>289</v>
      </c>
      <c r="L105" s="347">
        <v>26.25</v>
      </c>
      <c r="M105" s="79"/>
      <c r="N105" s="79"/>
      <c r="O105" s="79"/>
      <c r="P105" s="79"/>
    </row>
    <row r="106" spans="1:16" s="31" customFormat="1" ht="13.5">
      <c r="A106" s="346" t="s">
        <v>166</v>
      </c>
      <c r="B106" s="347">
        <v>11.16</v>
      </c>
      <c r="C106" s="347">
        <v>40.98</v>
      </c>
      <c r="D106" s="347">
        <v>2.41</v>
      </c>
      <c r="E106" s="347">
        <v>0</v>
      </c>
      <c r="F106" s="347">
        <v>0</v>
      </c>
      <c r="G106" s="347">
        <v>14.01</v>
      </c>
      <c r="H106" s="347">
        <v>14.51</v>
      </c>
      <c r="I106" s="347">
        <v>0.99</v>
      </c>
      <c r="J106" s="347"/>
      <c r="K106" s="348" t="s">
        <v>286</v>
      </c>
      <c r="L106" s="347">
        <v>22.17</v>
      </c>
      <c r="M106" s="79"/>
      <c r="N106" s="79"/>
      <c r="O106" s="79"/>
      <c r="P106" s="79"/>
    </row>
    <row r="107" spans="1:16" s="31" customFormat="1" ht="13.5">
      <c r="A107" s="346" t="s">
        <v>167</v>
      </c>
      <c r="B107" s="347">
        <v>8.77</v>
      </c>
      <c r="C107" s="347">
        <v>41.66</v>
      </c>
      <c r="D107" s="347">
        <v>0.14</v>
      </c>
      <c r="E107" s="347">
        <v>0.03</v>
      </c>
      <c r="F107" s="347">
        <v>0</v>
      </c>
      <c r="G107" s="347">
        <v>11.36</v>
      </c>
      <c r="H107" s="347">
        <v>14.26</v>
      </c>
      <c r="I107" s="347">
        <v>1.67</v>
      </c>
      <c r="J107" s="347"/>
      <c r="K107" s="348" t="s">
        <v>284</v>
      </c>
      <c r="L107" s="347">
        <v>24.78</v>
      </c>
      <c r="M107" s="79"/>
      <c r="N107" s="79"/>
      <c r="O107" s="79"/>
      <c r="P107" s="79"/>
    </row>
    <row r="108" spans="1:16" s="31" customFormat="1" ht="13.5">
      <c r="A108" s="346" t="s">
        <v>793</v>
      </c>
      <c r="B108" s="347">
        <v>5.58</v>
      </c>
      <c r="C108" s="347">
        <v>91.33</v>
      </c>
      <c r="D108" s="347">
        <v>4</v>
      </c>
      <c r="E108" s="347">
        <v>0.29</v>
      </c>
      <c r="F108" s="347">
        <v>17.1</v>
      </c>
      <c r="G108" s="347">
        <v>23.08</v>
      </c>
      <c r="H108" s="347">
        <v>7.48</v>
      </c>
      <c r="I108" s="347">
        <v>0.76</v>
      </c>
      <c r="J108" s="347"/>
      <c r="K108" s="348" t="s">
        <v>286</v>
      </c>
      <c r="L108" s="347">
        <v>21.21</v>
      </c>
      <c r="M108" s="79"/>
      <c r="N108" s="79"/>
      <c r="O108" s="79"/>
      <c r="P108" s="79"/>
    </row>
    <row r="109" spans="1:16" s="31" customFormat="1" ht="13.5">
      <c r="A109" s="346" t="s">
        <v>170</v>
      </c>
      <c r="B109" s="347">
        <v>6.45</v>
      </c>
      <c r="C109" s="347">
        <v>60.01</v>
      </c>
      <c r="D109" s="347">
        <v>11.88</v>
      </c>
      <c r="E109" s="347">
        <v>0.31</v>
      </c>
      <c r="F109" s="347">
        <v>0</v>
      </c>
      <c r="G109" s="347">
        <v>21.38</v>
      </c>
      <c r="H109" s="347">
        <v>10.96</v>
      </c>
      <c r="I109" s="347">
        <v>0.76</v>
      </c>
      <c r="J109" s="347"/>
      <c r="K109" s="348" t="s">
        <v>286</v>
      </c>
      <c r="L109" s="347">
        <v>23</v>
      </c>
      <c r="M109" s="79"/>
      <c r="N109" s="79"/>
      <c r="O109" s="79"/>
      <c r="P109" s="79"/>
    </row>
    <row r="110" spans="1:16" s="31" customFormat="1" ht="13.5">
      <c r="A110" s="346" t="s">
        <v>171</v>
      </c>
      <c r="B110" s="347">
        <v>5.8</v>
      </c>
      <c r="C110" s="347">
        <v>60.46</v>
      </c>
      <c r="D110" s="347">
        <v>15.02</v>
      </c>
      <c r="E110" s="347">
        <v>0</v>
      </c>
      <c r="F110" s="347">
        <v>0</v>
      </c>
      <c r="G110" s="347">
        <v>24.3</v>
      </c>
      <c r="H110" s="347">
        <v>9.86</v>
      </c>
      <c r="I110" s="347">
        <v>0.69</v>
      </c>
      <c r="J110" s="347"/>
      <c r="K110" s="348" t="s">
        <v>286</v>
      </c>
      <c r="L110" s="347">
        <v>24.25</v>
      </c>
      <c r="M110" s="79"/>
      <c r="N110" s="79"/>
      <c r="O110" s="79"/>
      <c r="P110" s="79"/>
    </row>
    <row r="111" spans="1:16" s="31" customFormat="1" ht="13.5">
      <c r="A111" s="346" t="s">
        <v>279</v>
      </c>
      <c r="B111" s="347">
        <v>9.55</v>
      </c>
      <c r="C111" s="347">
        <v>41.34</v>
      </c>
      <c r="D111" s="347">
        <v>0.44</v>
      </c>
      <c r="E111" s="347">
        <v>0</v>
      </c>
      <c r="F111" s="347">
        <v>0</v>
      </c>
      <c r="G111" s="347">
        <v>14.99</v>
      </c>
      <c r="H111" s="347">
        <v>13.44</v>
      </c>
      <c r="I111" s="347">
        <v>1.82</v>
      </c>
      <c r="J111" s="347"/>
      <c r="K111" s="348" t="s">
        <v>289</v>
      </c>
      <c r="L111" s="347">
        <v>26.52</v>
      </c>
      <c r="M111" s="79"/>
      <c r="N111" s="79"/>
      <c r="O111" s="79"/>
      <c r="P111" s="79"/>
    </row>
    <row r="112" spans="1:16" s="31" customFormat="1" ht="13.5">
      <c r="A112" s="346" t="s">
        <v>280</v>
      </c>
      <c r="B112" s="347">
        <v>7.49</v>
      </c>
      <c r="C112" s="347">
        <v>51.45</v>
      </c>
      <c r="D112" s="347">
        <v>7.04</v>
      </c>
      <c r="E112" s="347">
        <v>0.06</v>
      </c>
      <c r="F112" s="347">
        <v>0</v>
      </c>
      <c r="G112" s="347">
        <v>18.66</v>
      </c>
      <c r="H112" s="347">
        <v>12.01</v>
      </c>
      <c r="I112" s="347">
        <v>1.03</v>
      </c>
      <c r="J112" s="347"/>
      <c r="K112" s="348" t="s">
        <v>289</v>
      </c>
      <c r="L112" s="347">
        <v>23.11</v>
      </c>
      <c r="M112" s="79"/>
      <c r="N112" s="79"/>
      <c r="O112" s="79"/>
      <c r="P112" s="79"/>
    </row>
    <row r="113" spans="1:16" s="31" customFormat="1" ht="13.5">
      <c r="A113" s="346" t="s">
        <v>846</v>
      </c>
      <c r="B113" s="347">
        <v>5.03</v>
      </c>
      <c r="C113" s="347">
        <v>97.34</v>
      </c>
      <c r="D113" s="347">
        <v>1.49</v>
      </c>
      <c r="E113" s="347">
        <v>0.07</v>
      </c>
      <c r="F113" s="347">
        <v>0</v>
      </c>
      <c r="G113" s="347">
        <v>24.34</v>
      </c>
      <c r="H113" s="347">
        <v>8</v>
      </c>
      <c r="I113" s="347">
        <v>0.3</v>
      </c>
      <c r="J113" s="347"/>
      <c r="K113" s="348" t="s">
        <v>286</v>
      </c>
      <c r="L113" s="347">
        <v>19.95</v>
      </c>
      <c r="M113" s="79"/>
      <c r="N113" s="79"/>
      <c r="O113" s="79"/>
      <c r="P113" s="79"/>
    </row>
    <row r="114" spans="1:16" s="31" customFormat="1" ht="13.5">
      <c r="A114" s="346" t="s">
        <v>847</v>
      </c>
      <c r="B114" s="347">
        <v>3.99</v>
      </c>
      <c r="C114" s="347">
        <v>69.33</v>
      </c>
      <c r="D114" s="347">
        <v>1.32</v>
      </c>
      <c r="E114" s="347">
        <v>0</v>
      </c>
      <c r="F114" s="347">
        <v>0</v>
      </c>
      <c r="G114" s="347">
        <v>24.56</v>
      </c>
      <c r="H114" s="347">
        <v>6.8</v>
      </c>
      <c r="I114" s="347">
        <v>1.58</v>
      </c>
      <c r="J114" s="347"/>
      <c r="K114" s="348" t="s">
        <v>289</v>
      </c>
      <c r="L114" s="347">
        <v>25.99</v>
      </c>
      <c r="M114" s="79"/>
      <c r="N114" s="79"/>
      <c r="O114" s="79"/>
      <c r="P114" s="79"/>
    </row>
    <row r="115" spans="1:16" s="31" customFormat="1" ht="13.5">
      <c r="A115" s="346" t="s">
        <v>857</v>
      </c>
      <c r="B115" s="347">
        <v>2.87</v>
      </c>
      <c r="C115" s="347">
        <v>50.96</v>
      </c>
      <c r="D115" s="347">
        <v>0.24</v>
      </c>
      <c r="E115" s="347">
        <v>0</v>
      </c>
      <c r="F115" s="347">
        <v>0</v>
      </c>
      <c r="G115" s="347">
        <v>26.04</v>
      </c>
      <c r="H115" s="347">
        <v>6.59</v>
      </c>
      <c r="I115" s="347">
        <v>0.81</v>
      </c>
      <c r="J115" s="347"/>
      <c r="K115" s="348" t="s">
        <v>289</v>
      </c>
      <c r="L115" s="347">
        <v>28.04</v>
      </c>
      <c r="M115" s="79"/>
      <c r="N115" s="79"/>
      <c r="O115" s="79"/>
      <c r="P115" s="79"/>
    </row>
    <row r="116" spans="1:16" s="31" customFormat="1" ht="13.5">
      <c r="A116" s="346" t="s">
        <v>115</v>
      </c>
      <c r="B116" s="347">
        <v>4.83</v>
      </c>
      <c r="C116" s="347">
        <v>24.09</v>
      </c>
      <c r="D116" s="347">
        <v>5.08</v>
      </c>
      <c r="E116" s="347">
        <v>19.16</v>
      </c>
      <c r="F116" s="347">
        <v>51.19</v>
      </c>
      <c r="G116" s="347">
        <v>6.91</v>
      </c>
      <c r="H116" s="347">
        <v>11.31</v>
      </c>
      <c r="I116" s="347">
        <v>31.07</v>
      </c>
      <c r="J116" s="347"/>
      <c r="K116" s="348" t="s">
        <v>284</v>
      </c>
      <c r="L116" s="347">
        <v>95.6</v>
      </c>
      <c r="M116" s="79"/>
      <c r="N116" s="79"/>
      <c r="O116" s="79"/>
      <c r="P116" s="79"/>
    </row>
    <row r="117" spans="1:16" s="31" customFormat="1" ht="13.5">
      <c r="A117" s="346" t="s">
        <v>116</v>
      </c>
      <c r="B117" s="347">
        <v>8.06</v>
      </c>
      <c r="C117" s="347">
        <v>33.59</v>
      </c>
      <c r="D117" s="347">
        <v>4.62</v>
      </c>
      <c r="E117" s="347">
        <v>23.48</v>
      </c>
      <c r="F117" s="347">
        <v>38.88</v>
      </c>
      <c r="G117" s="347">
        <v>10.34</v>
      </c>
      <c r="H117" s="347">
        <v>9.93</v>
      </c>
      <c r="I117" s="347">
        <v>17.3</v>
      </c>
      <c r="J117" s="347"/>
      <c r="K117" s="348" t="s">
        <v>284</v>
      </c>
      <c r="L117" s="347">
        <v>99.03</v>
      </c>
      <c r="M117" s="79"/>
      <c r="N117" s="79"/>
      <c r="O117" s="79"/>
      <c r="P117" s="79"/>
    </row>
    <row r="118" spans="1:16" s="31" customFormat="1" ht="13.5">
      <c r="A118" s="346" t="s">
        <v>276</v>
      </c>
      <c r="B118" s="347">
        <v>4.08</v>
      </c>
      <c r="C118" s="347">
        <v>36.23</v>
      </c>
      <c r="D118" s="347">
        <v>0.47</v>
      </c>
      <c r="E118" s="347">
        <v>1.29</v>
      </c>
      <c r="F118" s="347">
        <v>22.11</v>
      </c>
      <c r="G118" s="347">
        <v>8.51</v>
      </c>
      <c r="H118" s="347">
        <v>11.99</v>
      </c>
      <c r="I118" s="347">
        <v>0.78</v>
      </c>
      <c r="J118" s="347"/>
      <c r="K118" s="348" t="s">
        <v>284</v>
      </c>
      <c r="L118" s="347">
        <v>74.19</v>
      </c>
      <c r="M118" s="79"/>
      <c r="N118" s="79"/>
      <c r="O118" s="79"/>
      <c r="P118" s="79"/>
    </row>
    <row r="119" spans="1:16" s="31" customFormat="1" ht="13.5">
      <c r="A119" s="346" t="s">
        <v>113</v>
      </c>
      <c r="B119" s="347">
        <v>2.24</v>
      </c>
      <c r="C119" s="347">
        <v>46.74</v>
      </c>
      <c r="D119" s="347">
        <v>1.32</v>
      </c>
      <c r="E119" s="347">
        <v>16.52</v>
      </c>
      <c r="F119" s="347">
        <v>0.25</v>
      </c>
      <c r="G119" s="347">
        <v>18.38</v>
      </c>
      <c r="H119" s="347">
        <v>10.18</v>
      </c>
      <c r="I119" s="347">
        <v>1.42</v>
      </c>
      <c r="J119" s="347"/>
      <c r="K119" s="348" t="s">
        <v>284</v>
      </c>
      <c r="L119" s="347">
        <v>27.14</v>
      </c>
      <c r="M119" s="79"/>
      <c r="N119" s="79"/>
      <c r="O119" s="79"/>
      <c r="P119" s="79"/>
    </row>
    <row r="120" spans="1:16" s="31" customFormat="1" ht="13.5">
      <c r="A120" s="346" t="s">
        <v>275</v>
      </c>
      <c r="B120" s="347">
        <v>2.45</v>
      </c>
      <c r="C120" s="347">
        <v>34.06</v>
      </c>
      <c r="D120" s="347">
        <v>0.17</v>
      </c>
      <c r="E120" s="347">
        <v>1.58</v>
      </c>
      <c r="F120" s="347">
        <v>6.03</v>
      </c>
      <c r="G120" s="347">
        <v>11.14</v>
      </c>
      <c r="H120" s="347">
        <v>14.47</v>
      </c>
      <c r="I120" s="347">
        <v>1.23</v>
      </c>
      <c r="J120" s="347"/>
      <c r="K120" s="348" t="s">
        <v>284</v>
      </c>
      <c r="L120" s="347">
        <v>37.61</v>
      </c>
      <c r="M120" s="79"/>
      <c r="N120" s="79"/>
      <c r="O120" s="79"/>
      <c r="P120" s="79"/>
    </row>
    <row r="121" spans="1:16" s="31" customFormat="1" ht="13.5">
      <c r="A121" s="346" t="s">
        <v>117</v>
      </c>
      <c r="B121" s="347">
        <v>5.31</v>
      </c>
      <c r="C121" s="347">
        <v>58.05</v>
      </c>
      <c r="D121" s="347">
        <v>5.21</v>
      </c>
      <c r="E121" s="347">
        <v>17.82</v>
      </c>
      <c r="F121" s="347">
        <v>19.42</v>
      </c>
      <c r="G121" s="347">
        <v>17.03</v>
      </c>
      <c r="H121" s="347">
        <v>11.54</v>
      </c>
      <c r="I121" s="347">
        <v>1.08</v>
      </c>
      <c r="J121" s="347"/>
      <c r="K121" s="348" t="s">
        <v>284</v>
      </c>
      <c r="L121" s="347">
        <v>70.39</v>
      </c>
      <c r="M121" s="79"/>
      <c r="N121" s="79"/>
      <c r="O121" s="79"/>
      <c r="P121" s="79"/>
    </row>
    <row r="122" spans="1:16" s="31" customFormat="1" ht="13.5">
      <c r="A122" s="346" t="s">
        <v>118</v>
      </c>
      <c r="B122" s="347">
        <v>4.29</v>
      </c>
      <c r="C122" s="347">
        <v>62.88</v>
      </c>
      <c r="D122" s="347">
        <v>7.1</v>
      </c>
      <c r="E122" s="347">
        <v>22.17</v>
      </c>
      <c r="F122" s="347">
        <v>15.89</v>
      </c>
      <c r="G122" s="347">
        <v>19.19</v>
      </c>
      <c r="H122" s="347">
        <v>10.91</v>
      </c>
      <c r="I122" s="347">
        <v>1.35</v>
      </c>
      <c r="J122" s="347"/>
      <c r="K122" s="348" t="s">
        <v>284</v>
      </c>
      <c r="L122" s="347">
        <v>71.01</v>
      </c>
      <c r="M122" s="79"/>
      <c r="N122" s="79"/>
      <c r="O122" s="79"/>
      <c r="P122" s="79"/>
    </row>
    <row r="123" spans="1:16" s="31" customFormat="1" ht="13.5">
      <c r="A123" s="346" t="s">
        <v>119</v>
      </c>
      <c r="B123" s="347">
        <v>3.64</v>
      </c>
      <c r="C123" s="347">
        <v>54.39</v>
      </c>
      <c r="D123" s="347">
        <v>3.02</v>
      </c>
      <c r="E123" s="347">
        <v>1.94</v>
      </c>
      <c r="F123" s="347">
        <v>25.19</v>
      </c>
      <c r="G123" s="347">
        <v>13.26</v>
      </c>
      <c r="H123" s="347">
        <v>15.39</v>
      </c>
      <c r="I123" s="347">
        <v>1.32</v>
      </c>
      <c r="J123" s="347"/>
      <c r="K123" s="348" t="s">
        <v>284</v>
      </c>
      <c r="L123" s="347">
        <v>83.5</v>
      </c>
      <c r="M123" s="79"/>
      <c r="N123" s="79"/>
      <c r="O123" s="79"/>
      <c r="P123" s="79"/>
    </row>
    <row r="124" spans="1:16" s="31" customFormat="1" ht="13.5">
      <c r="A124" s="346" t="s">
        <v>120</v>
      </c>
      <c r="B124" s="347">
        <v>3.76</v>
      </c>
      <c r="C124" s="347">
        <v>54.58</v>
      </c>
      <c r="D124" s="347">
        <v>3.75</v>
      </c>
      <c r="E124" s="347">
        <v>7.06</v>
      </c>
      <c r="F124" s="347">
        <v>18.93</v>
      </c>
      <c r="G124" s="347">
        <v>14.78</v>
      </c>
      <c r="H124" s="347">
        <v>13.74</v>
      </c>
      <c r="I124" s="347">
        <v>0.8</v>
      </c>
      <c r="J124" s="347"/>
      <c r="K124" s="348" t="s">
        <v>284</v>
      </c>
      <c r="L124" s="347">
        <v>70.09</v>
      </c>
      <c r="M124" s="79"/>
      <c r="N124" s="79"/>
      <c r="O124" s="79"/>
      <c r="P124" s="79"/>
    </row>
    <row r="125" spans="1:16" s="31" customFormat="1" ht="13.5">
      <c r="A125" s="346" t="s">
        <v>121</v>
      </c>
      <c r="B125" s="347">
        <v>3.87</v>
      </c>
      <c r="C125" s="347">
        <v>51.17</v>
      </c>
      <c r="D125" s="347">
        <v>3.94</v>
      </c>
      <c r="E125" s="347">
        <v>9</v>
      </c>
      <c r="F125" s="347">
        <v>25.3</v>
      </c>
      <c r="G125" s="347">
        <v>15.02</v>
      </c>
      <c r="H125" s="347">
        <v>13.09</v>
      </c>
      <c r="I125" s="347">
        <v>0.76</v>
      </c>
      <c r="J125" s="347"/>
      <c r="K125" s="348" t="s">
        <v>284</v>
      </c>
      <c r="L125" s="347">
        <v>83.18</v>
      </c>
      <c r="M125" s="79"/>
      <c r="N125" s="79"/>
      <c r="O125" s="79"/>
      <c r="P125" s="79"/>
    </row>
    <row r="126" spans="1:16" s="31" customFormat="1" ht="13.5">
      <c r="A126" s="346" t="s">
        <v>122</v>
      </c>
      <c r="B126" s="347">
        <v>3.78</v>
      </c>
      <c r="C126" s="347">
        <v>54.87</v>
      </c>
      <c r="D126" s="347">
        <v>4.56</v>
      </c>
      <c r="E126" s="347">
        <v>12.17</v>
      </c>
      <c r="F126" s="347">
        <v>18.06</v>
      </c>
      <c r="G126" s="347">
        <v>16.58</v>
      </c>
      <c r="H126" s="347">
        <v>11.82</v>
      </c>
      <c r="I126" s="347">
        <v>1.32</v>
      </c>
      <c r="J126" s="347"/>
      <c r="K126" s="348" t="s">
        <v>284</v>
      </c>
      <c r="L126" s="347">
        <v>67.97</v>
      </c>
      <c r="M126" s="79"/>
      <c r="N126" s="79"/>
      <c r="O126" s="79"/>
      <c r="P126" s="79"/>
    </row>
    <row r="127" spans="1:16" s="31" customFormat="1" ht="13.5">
      <c r="A127" s="346" t="s">
        <v>853</v>
      </c>
      <c r="B127" s="347">
        <v>0.21</v>
      </c>
      <c r="C127" s="347">
        <v>58.53</v>
      </c>
      <c r="D127" s="347">
        <v>0</v>
      </c>
      <c r="E127" s="347">
        <v>0</v>
      </c>
      <c r="F127" s="347">
        <v>0</v>
      </c>
      <c r="G127" s="347">
        <v>25.28</v>
      </c>
      <c r="H127" s="347">
        <v>6.55</v>
      </c>
      <c r="I127" s="347">
        <v>0.76</v>
      </c>
      <c r="J127" s="347"/>
      <c r="K127" s="348" t="s">
        <v>288</v>
      </c>
      <c r="L127" s="347">
        <v>43.6</v>
      </c>
      <c r="M127" s="79"/>
      <c r="N127" s="79"/>
      <c r="O127" s="79"/>
      <c r="P127" s="79"/>
    </row>
    <row r="128" spans="1:16" s="31" customFormat="1" ht="13.5">
      <c r="A128" s="346" t="s">
        <v>126</v>
      </c>
      <c r="B128" s="347">
        <v>5.03</v>
      </c>
      <c r="C128" s="347">
        <v>71.99</v>
      </c>
      <c r="D128" s="347">
        <v>5.15</v>
      </c>
      <c r="E128" s="347">
        <v>0</v>
      </c>
      <c r="F128" s="347">
        <v>0</v>
      </c>
      <c r="G128" s="347">
        <v>22.41</v>
      </c>
      <c r="H128" s="347">
        <v>9.19</v>
      </c>
      <c r="I128" s="347">
        <v>1.62</v>
      </c>
      <c r="J128" s="347"/>
      <c r="K128" s="348" t="s">
        <v>286</v>
      </c>
      <c r="L128" s="347">
        <v>32.08</v>
      </c>
      <c r="M128" s="79"/>
      <c r="N128" s="79"/>
      <c r="O128" s="79"/>
      <c r="P128" s="79"/>
    </row>
    <row r="129" spans="1:16" s="31" customFormat="1" ht="13.5">
      <c r="A129" s="346" t="s">
        <v>855</v>
      </c>
      <c r="B129" s="347">
        <v>2.02</v>
      </c>
      <c r="C129" s="347">
        <v>67.68</v>
      </c>
      <c r="D129" s="347">
        <v>0</v>
      </c>
      <c r="E129" s="347">
        <v>0</v>
      </c>
      <c r="F129" s="347">
        <v>0</v>
      </c>
      <c r="G129" s="347">
        <v>25.35</v>
      </c>
      <c r="H129" s="347">
        <v>5.75</v>
      </c>
      <c r="I129" s="347">
        <v>0.88</v>
      </c>
      <c r="J129" s="347"/>
      <c r="K129" s="348" t="s">
        <v>286</v>
      </c>
      <c r="L129" s="347">
        <v>38.28</v>
      </c>
      <c r="M129" s="79"/>
      <c r="N129" s="79"/>
      <c r="O129" s="79"/>
      <c r="P129" s="79"/>
    </row>
    <row r="130" spans="1:16" s="31" customFormat="1" ht="13.5">
      <c r="A130" s="346" t="s">
        <v>788</v>
      </c>
      <c r="B130" s="347">
        <v>2.11</v>
      </c>
      <c r="C130" s="347">
        <v>56.63</v>
      </c>
      <c r="D130" s="347">
        <v>0.4</v>
      </c>
      <c r="E130" s="347">
        <v>0</v>
      </c>
      <c r="F130" s="347">
        <v>0</v>
      </c>
      <c r="G130" s="347">
        <v>26.99</v>
      </c>
      <c r="H130" s="347">
        <v>7.54</v>
      </c>
      <c r="I130" s="347">
        <v>0.52</v>
      </c>
      <c r="J130" s="347"/>
      <c r="K130" s="348" t="s">
        <v>288</v>
      </c>
      <c r="L130" s="347">
        <v>21.03</v>
      </c>
      <c r="M130" s="79"/>
      <c r="N130" s="79"/>
      <c r="O130" s="79"/>
      <c r="P130" s="79"/>
    </row>
    <row r="131" spans="1:16" s="31" customFormat="1" ht="13.5">
      <c r="A131" s="346" t="s">
        <v>128</v>
      </c>
      <c r="B131" s="347">
        <v>3.25</v>
      </c>
      <c r="C131" s="347">
        <v>42.78</v>
      </c>
      <c r="D131" s="347">
        <v>1.39</v>
      </c>
      <c r="E131" s="347">
        <v>0</v>
      </c>
      <c r="F131" s="347">
        <v>0</v>
      </c>
      <c r="G131" s="347">
        <v>13.77</v>
      </c>
      <c r="H131" s="347">
        <v>13.05</v>
      </c>
      <c r="I131" s="347">
        <v>0.7</v>
      </c>
      <c r="J131" s="347"/>
      <c r="K131" s="348" t="s">
        <v>287</v>
      </c>
      <c r="L131" s="347">
        <v>42.7</v>
      </c>
      <c r="M131" s="79"/>
      <c r="N131" s="79"/>
      <c r="O131" s="79"/>
      <c r="P131" s="79"/>
    </row>
    <row r="132" spans="1:16" s="31" customFormat="1" ht="13.5">
      <c r="A132" s="346" t="s">
        <v>130</v>
      </c>
      <c r="B132" s="347">
        <v>1.61</v>
      </c>
      <c r="C132" s="347">
        <v>72.2</v>
      </c>
      <c r="D132" s="347">
        <v>3.03</v>
      </c>
      <c r="E132" s="347">
        <v>0</v>
      </c>
      <c r="F132" s="347">
        <v>0</v>
      </c>
      <c r="G132" s="347">
        <v>25.28</v>
      </c>
      <c r="H132" s="347">
        <v>10.02</v>
      </c>
      <c r="I132" s="347">
        <v>0.74</v>
      </c>
      <c r="J132" s="347"/>
      <c r="K132" s="348" t="s">
        <v>287</v>
      </c>
      <c r="L132" s="347">
        <v>44.55</v>
      </c>
      <c r="M132" s="79"/>
      <c r="N132" s="79"/>
      <c r="O132" s="79"/>
      <c r="P132" s="79"/>
    </row>
    <row r="133" spans="1:16" s="31" customFormat="1" ht="13.5">
      <c r="A133" s="346" t="s">
        <v>131</v>
      </c>
      <c r="B133" s="347">
        <v>3.17</v>
      </c>
      <c r="C133" s="347">
        <v>40.24</v>
      </c>
      <c r="D133" s="347">
        <v>3.3</v>
      </c>
      <c r="E133" s="347">
        <v>0</v>
      </c>
      <c r="F133" s="347">
        <v>0</v>
      </c>
      <c r="G133" s="347">
        <v>13.15</v>
      </c>
      <c r="H133" s="347">
        <v>12.56</v>
      </c>
      <c r="I133" s="347">
        <v>2.26</v>
      </c>
      <c r="J133" s="347"/>
      <c r="K133" s="348" t="s">
        <v>286</v>
      </c>
      <c r="L133" s="347">
        <v>40.96</v>
      </c>
      <c r="M133" s="79"/>
      <c r="N133" s="79"/>
      <c r="O133" s="79"/>
      <c r="P133" s="79"/>
    </row>
    <row r="134" spans="1:16" s="31" customFormat="1" ht="13.5">
      <c r="A134" s="346" t="s">
        <v>132</v>
      </c>
      <c r="B134" s="347">
        <v>3.49</v>
      </c>
      <c r="C134" s="347">
        <v>43.92</v>
      </c>
      <c r="D134" s="347">
        <v>4.92</v>
      </c>
      <c r="E134" s="347">
        <v>0</v>
      </c>
      <c r="F134" s="347">
        <v>0</v>
      </c>
      <c r="G134" s="347">
        <v>15.95</v>
      </c>
      <c r="H134" s="347">
        <v>11.45</v>
      </c>
      <c r="I134" s="347">
        <v>0.89</v>
      </c>
      <c r="J134" s="347"/>
      <c r="K134" s="348" t="s">
        <v>286</v>
      </c>
      <c r="L134" s="347">
        <v>37.71</v>
      </c>
      <c r="M134" s="79"/>
      <c r="N134" s="79"/>
      <c r="O134" s="79"/>
      <c r="P134" s="79"/>
    </row>
    <row r="135" spans="1:16" s="31" customFormat="1" ht="13.5">
      <c r="A135" s="346" t="s">
        <v>133</v>
      </c>
      <c r="B135" s="347">
        <v>2.12</v>
      </c>
      <c r="C135" s="347">
        <v>47.09</v>
      </c>
      <c r="D135" s="347">
        <v>4.02</v>
      </c>
      <c r="E135" s="347">
        <v>0</v>
      </c>
      <c r="F135" s="347">
        <v>0</v>
      </c>
      <c r="G135" s="347">
        <v>16.95</v>
      </c>
      <c r="H135" s="347">
        <v>10.76</v>
      </c>
      <c r="I135" s="347">
        <v>0.91</v>
      </c>
      <c r="J135" s="347"/>
      <c r="K135" s="348" t="s">
        <v>286</v>
      </c>
      <c r="L135" s="347">
        <v>40.6</v>
      </c>
      <c r="M135" s="79"/>
      <c r="N135" s="79"/>
      <c r="O135" s="79"/>
      <c r="P135" s="79"/>
    </row>
    <row r="136" spans="1:16" s="31" customFormat="1" ht="13.5">
      <c r="A136" s="346" t="s">
        <v>134</v>
      </c>
      <c r="B136" s="347">
        <v>2.23</v>
      </c>
      <c r="C136" s="347">
        <v>47.27</v>
      </c>
      <c r="D136" s="347">
        <v>5</v>
      </c>
      <c r="E136" s="347">
        <v>0</v>
      </c>
      <c r="F136" s="347">
        <v>0</v>
      </c>
      <c r="G136" s="347">
        <v>17.18</v>
      </c>
      <c r="H136" s="347">
        <v>10.32</v>
      </c>
      <c r="I136" s="347">
        <v>1.04</v>
      </c>
      <c r="J136" s="347"/>
      <c r="K136" s="348" t="s">
        <v>286</v>
      </c>
      <c r="L136" s="347">
        <v>46.8</v>
      </c>
      <c r="M136" s="79"/>
      <c r="N136" s="79"/>
      <c r="O136" s="79"/>
      <c r="P136" s="79"/>
    </row>
    <row r="137" spans="1:16" s="31" customFormat="1" ht="13.5">
      <c r="A137" s="346" t="s">
        <v>135</v>
      </c>
      <c r="B137" s="347">
        <v>2.03</v>
      </c>
      <c r="C137" s="347">
        <v>51.73</v>
      </c>
      <c r="D137" s="347">
        <v>5.48</v>
      </c>
      <c r="E137" s="347">
        <v>0</v>
      </c>
      <c r="F137" s="347">
        <v>0</v>
      </c>
      <c r="G137" s="347">
        <v>20.2</v>
      </c>
      <c r="H137" s="347">
        <v>9.59</v>
      </c>
      <c r="I137" s="347">
        <v>0.53</v>
      </c>
      <c r="J137" s="347"/>
      <c r="K137" s="348" t="s">
        <v>286</v>
      </c>
      <c r="L137" s="347">
        <v>39.86</v>
      </c>
      <c r="M137" s="79"/>
      <c r="N137" s="79"/>
      <c r="O137" s="79"/>
      <c r="P137" s="79"/>
    </row>
    <row r="138" spans="1:16" s="31" customFormat="1" ht="13.5">
      <c r="A138" s="346" t="s">
        <v>137</v>
      </c>
      <c r="B138" s="347">
        <v>2.15</v>
      </c>
      <c r="C138" s="347">
        <v>62.89</v>
      </c>
      <c r="D138" s="347">
        <v>4.15</v>
      </c>
      <c r="E138" s="347">
        <v>0</v>
      </c>
      <c r="F138" s="347">
        <v>0</v>
      </c>
      <c r="G138" s="347">
        <v>20.45</v>
      </c>
      <c r="H138" s="347">
        <v>9.52</v>
      </c>
      <c r="I138" s="347">
        <v>4.59</v>
      </c>
      <c r="J138" s="347"/>
      <c r="K138" s="348" t="s">
        <v>293</v>
      </c>
      <c r="L138" s="347">
        <v>68.39</v>
      </c>
      <c r="M138" s="79"/>
      <c r="N138" s="79"/>
      <c r="O138" s="79"/>
      <c r="P138" s="79"/>
    </row>
    <row r="139" spans="1:16" s="31" customFormat="1" ht="13.5">
      <c r="A139" s="346" t="s">
        <v>139</v>
      </c>
      <c r="B139" s="347">
        <v>0</v>
      </c>
      <c r="C139" s="347">
        <v>0</v>
      </c>
      <c r="D139" s="347">
        <v>0</v>
      </c>
      <c r="E139" s="347">
        <v>0</v>
      </c>
      <c r="F139" s="347">
        <v>0</v>
      </c>
      <c r="G139" s="347">
        <v>5.67</v>
      </c>
      <c r="H139" s="347">
        <v>9.33</v>
      </c>
      <c r="I139" s="347">
        <v>100</v>
      </c>
      <c r="J139" s="347"/>
      <c r="K139" s="348" t="s">
        <v>284</v>
      </c>
      <c r="L139" s="347">
        <v>57.69</v>
      </c>
      <c r="M139" s="79"/>
      <c r="N139" s="79"/>
      <c r="O139" s="79"/>
      <c r="P139" s="79"/>
    </row>
    <row r="140" spans="1:16" s="31" customFormat="1" ht="13.5">
      <c r="A140" s="346" t="s">
        <v>140</v>
      </c>
      <c r="B140" s="347">
        <v>0</v>
      </c>
      <c r="C140" s="347">
        <v>0</v>
      </c>
      <c r="D140" s="347">
        <v>0</v>
      </c>
      <c r="E140" s="347">
        <v>0</v>
      </c>
      <c r="F140" s="347">
        <v>0</v>
      </c>
      <c r="G140" s="347">
        <v>4</v>
      </c>
      <c r="H140" s="347">
        <v>11</v>
      </c>
      <c r="I140" s="347">
        <v>100</v>
      </c>
      <c r="J140" s="347"/>
      <c r="K140" s="348" t="s">
        <v>287</v>
      </c>
      <c r="L140" s="347">
        <v>48</v>
      </c>
      <c r="M140" s="79"/>
      <c r="N140" s="79"/>
      <c r="O140" s="79"/>
      <c r="P140" s="79"/>
    </row>
    <row r="141" spans="1:16" s="31" customFormat="1" ht="13.5">
      <c r="A141" s="346" t="s">
        <v>141</v>
      </c>
      <c r="B141" s="347">
        <v>0</v>
      </c>
      <c r="C141" s="347">
        <v>0</v>
      </c>
      <c r="D141" s="347">
        <v>0</v>
      </c>
      <c r="E141" s="347">
        <v>0</v>
      </c>
      <c r="F141" s="347">
        <v>0</v>
      </c>
      <c r="G141" s="347">
        <v>4.75</v>
      </c>
      <c r="H141" s="347">
        <v>10.25</v>
      </c>
      <c r="I141" s="347">
        <v>100</v>
      </c>
      <c r="J141" s="347"/>
      <c r="K141" s="348" t="s">
        <v>287</v>
      </c>
      <c r="L141" s="347">
        <v>58</v>
      </c>
      <c r="M141" s="79"/>
      <c r="N141" s="79"/>
      <c r="O141" s="79"/>
      <c r="P141" s="79"/>
    </row>
    <row r="142" spans="1:16" s="31" customFormat="1" ht="13.5">
      <c r="A142" s="346" t="s">
        <v>843</v>
      </c>
      <c r="B142" s="347">
        <v>3.13</v>
      </c>
      <c r="C142" s="347">
        <v>55.14</v>
      </c>
      <c r="D142" s="347">
        <v>0</v>
      </c>
      <c r="E142" s="347">
        <v>0</v>
      </c>
      <c r="F142" s="347">
        <v>0</v>
      </c>
      <c r="G142" s="347">
        <v>23.47</v>
      </c>
      <c r="H142" s="347">
        <v>5.98</v>
      </c>
      <c r="I142" s="347">
        <v>1.36</v>
      </c>
      <c r="J142" s="347"/>
      <c r="K142" s="348" t="s">
        <v>289</v>
      </c>
      <c r="L142" s="347">
        <v>22.41</v>
      </c>
      <c r="M142" s="79"/>
      <c r="N142" s="79"/>
      <c r="O142" s="79"/>
      <c r="P142" s="79"/>
    </row>
    <row r="143" spans="1:16" s="31" customFormat="1" ht="21.75">
      <c r="A143" s="346" t="s">
        <v>844</v>
      </c>
      <c r="B143" s="347">
        <v>1.52</v>
      </c>
      <c r="C143" s="347">
        <v>92.37</v>
      </c>
      <c r="D143" s="347">
        <v>0.43</v>
      </c>
      <c r="E143" s="347">
        <v>0</v>
      </c>
      <c r="F143" s="347">
        <v>0</v>
      </c>
      <c r="G143" s="347">
        <v>28.75</v>
      </c>
      <c r="H143" s="347">
        <v>3.8</v>
      </c>
      <c r="I143" s="347">
        <v>1.26</v>
      </c>
      <c r="J143" s="347"/>
      <c r="K143" s="348" t="s">
        <v>286</v>
      </c>
      <c r="L143" s="347">
        <v>21.41</v>
      </c>
      <c r="M143" s="79"/>
      <c r="N143" s="79"/>
      <c r="O143" s="79"/>
      <c r="P143" s="79"/>
    </row>
    <row r="144" spans="1:16" s="31" customFormat="1" ht="13.5">
      <c r="A144" s="346" t="s">
        <v>277</v>
      </c>
      <c r="B144" s="347">
        <v>3.83</v>
      </c>
      <c r="C144" s="347">
        <v>34.22</v>
      </c>
      <c r="D144" s="347">
        <v>3.13</v>
      </c>
      <c r="E144" s="347">
        <v>0</v>
      </c>
      <c r="F144" s="347">
        <v>0</v>
      </c>
      <c r="G144" s="347">
        <v>11.5</v>
      </c>
      <c r="H144" s="347">
        <v>13.8</v>
      </c>
      <c r="I144" s="347">
        <v>1.8</v>
      </c>
      <c r="J144" s="347"/>
      <c r="K144" s="348" t="s">
        <v>284</v>
      </c>
      <c r="L144" s="347">
        <v>28.47</v>
      </c>
      <c r="M144" s="79"/>
      <c r="N144" s="79"/>
      <c r="O144" s="79"/>
      <c r="P144" s="79"/>
    </row>
    <row r="145" spans="1:16" s="31" customFormat="1" ht="13.5">
      <c r="A145" s="346" t="s">
        <v>278</v>
      </c>
      <c r="B145" s="347">
        <v>3.54</v>
      </c>
      <c r="C145" s="347">
        <v>48.53</v>
      </c>
      <c r="D145" s="347">
        <v>25.52</v>
      </c>
      <c r="E145" s="347">
        <v>0</v>
      </c>
      <c r="F145" s="347">
        <v>0</v>
      </c>
      <c r="G145" s="347">
        <v>15.86</v>
      </c>
      <c r="H145" s="347">
        <v>11.95</v>
      </c>
      <c r="I145" s="347">
        <v>2.53</v>
      </c>
      <c r="J145" s="347"/>
      <c r="K145" s="348" t="s">
        <v>284</v>
      </c>
      <c r="L145" s="347">
        <v>38.13</v>
      </c>
      <c r="M145" s="79"/>
      <c r="N145" s="79"/>
      <c r="O145" s="79"/>
      <c r="P145" s="79"/>
    </row>
    <row r="146" spans="1:16" s="31" customFormat="1" ht="13.5">
      <c r="A146" s="346" t="s">
        <v>144</v>
      </c>
      <c r="B146" s="347">
        <v>4.76</v>
      </c>
      <c r="C146" s="347">
        <v>49.11</v>
      </c>
      <c r="D146" s="347">
        <v>22.54</v>
      </c>
      <c r="E146" s="347">
        <v>0</v>
      </c>
      <c r="F146" s="347">
        <v>0</v>
      </c>
      <c r="G146" s="347">
        <v>17.34</v>
      </c>
      <c r="H146" s="347">
        <v>11.02</v>
      </c>
      <c r="I146" s="347">
        <v>1.81</v>
      </c>
      <c r="J146" s="347"/>
      <c r="K146" s="348" t="s">
        <v>284</v>
      </c>
      <c r="L146" s="347">
        <v>26.43</v>
      </c>
      <c r="M146" s="79"/>
      <c r="N146" s="79"/>
      <c r="O146" s="79"/>
      <c r="P146" s="79"/>
    </row>
    <row r="147" spans="1:16" s="31" customFormat="1" ht="13.5">
      <c r="A147" s="346" t="s">
        <v>147</v>
      </c>
      <c r="B147" s="347">
        <v>7.18</v>
      </c>
      <c r="C147" s="347">
        <v>40.67</v>
      </c>
      <c r="D147" s="347">
        <v>1.2</v>
      </c>
      <c r="E147" s="347">
        <v>0</v>
      </c>
      <c r="F147" s="347">
        <v>0</v>
      </c>
      <c r="G147" s="347">
        <v>15.17</v>
      </c>
      <c r="H147" s="347">
        <v>11.22</v>
      </c>
      <c r="I147" s="347">
        <v>0.99</v>
      </c>
      <c r="J147" s="347"/>
      <c r="K147" s="348" t="s">
        <v>284</v>
      </c>
      <c r="L147" s="347">
        <v>43.33</v>
      </c>
      <c r="M147" s="79"/>
      <c r="N147" s="79"/>
      <c r="O147" s="79"/>
      <c r="P147" s="79"/>
    </row>
    <row r="148" spans="1:16" s="31" customFormat="1" ht="13.5">
      <c r="A148" s="346" t="s">
        <v>148</v>
      </c>
      <c r="B148" s="347">
        <v>5.87</v>
      </c>
      <c r="C148" s="347">
        <v>47.72</v>
      </c>
      <c r="D148" s="347">
        <v>1.49</v>
      </c>
      <c r="E148" s="347">
        <v>0</v>
      </c>
      <c r="F148" s="347">
        <v>0</v>
      </c>
      <c r="G148" s="347">
        <v>16.56</v>
      </c>
      <c r="H148" s="347">
        <v>10.04</v>
      </c>
      <c r="I148" s="347">
        <v>1.34</v>
      </c>
      <c r="J148" s="347"/>
      <c r="K148" s="348" t="s">
        <v>284</v>
      </c>
      <c r="L148" s="347">
        <v>46.13</v>
      </c>
      <c r="M148" s="79"/>
      <c r="N148" s="79"/>
      <c r="O148" s="79"/>
      <c r="P148" s="79"/>
    </row>
    <row r="149" spans="1:16" s="31" customFormat="1" ht="13.5">
      <c r="A149" s="346" t="s">
        <v>149</v>
      </c>
      <c r="B149" s="347">
        <v>47.23</v>
      </c>
      <c r="C149" s="347">
        <v>54.33</v>
      </c>
      <c r="D149" s="347">
        <v>2.69</v>
      </c>
      <c r="E149" s="347">
        <v>0</v>
      </c>
      <c r="F149" s="347">
        <v>0</v>
      </c>
      <c r="G149" s="347">
        <v>19.61</v>
      </c>
      <c r="H149" s="347">
        <v>11.7</v>
      </c>
      <c r="I149" s="347">
        <v>3.47</v>
      </c>
      <c r="J149" s="347"/>
      <c r="K149" s="348" t="s">
        <v>284</v>
      </c>
      <c r="L149" s="347">
        <v>99.54</v>
      </c>
      <c r="M149" s="79"/>
      <c r="N149" s="79"/>
      <c r="O149" s="79"/>
      <c r="P149" s="79"/>
    </row>
    <row r="150" spans="1:16" s="31" customFormat="1" ht="13.5">
      <c r="A150" s="346" t="s">
        <v>194</v>
      </c>
      <c r="B150" s="347">
        <v>2.37</v>
      </c>
      <c r="C150" s="347">
        <v>51.15</v>
      </c>
      <c r="D150" s="347">
        <v>2.05</v>
      </c>
      <c r="E150" s="347">
        <v>0.67</v>
      </c>
      <c r="F150" s="347">
        <v>0</v>
      </c>
      <c r="G150" s="347">
        <v>17.13</v>
      </c>
      <c r="H150" s="347">
        <v>10.56</v>
      </c>
      <c r="I150" s="347">
        <v>3.01</v>
      </c>
      <c r="J150" s="347"/>
      <c r="K150" s="348" t="s">
        <v>289</v>
      </c>
      <c r="L150" s="347">
        <v>46.34</v>
      </c>
      <c r="M150" s="79"/>
      <c r="N150" s="79"/>
      <c r="O150" s="79"/>
      <c r="P150" s="79"/>
    </row>
    <row r="151" spans="1:16" s="31" customFormat="1" ht="13.5">
      <c r="A151" s="346" t="s">
        <v>195</v>
      </c>
      <c r="B151" s="347">
        <v>1.41</v>
      </c>
      <c r="C151" s="347">
        <v>72.52</v>
      </c>
      <c r="D151" s="347">
        <v>3</v>
      </c>
      <c r="E151" s="347">
        <v>3.5</v>
      </c>
      <c r="F151" s="347">
        <v>0</v>
      </c>
      <c r="G151" s="347">
        <v>22.97</v>
      </c>
      <c r="H151" s="347">
        <v>9.44</v>
      </c>
      <c r="I151" s="347">
        <v>1.43</v>
      </c>
      <c r="J151" s="347"/>
      <c r="K151" s="348" t="s">
        <v>289</v>
      </c>
      <c r="L151" s="347">
        <v>52.28</v>
      </c>
      <c r="M151" s="79"/>
      <c r="N151" s="79"/>
      <c r="O151" s="79"/>
      <c r="P151" s="79"/>
    </row>
    <row r="152" spans="1:16" s="31" customFormat="1" ht="13.5">
      <c r="A152" s="346" t="s">
        <v>196</v>
      </c>
      <c r="B152" s="347">
        <v>1.29</v>
      </c>
      <c r="C152" s="347">
        <v>77.45</v>
      </c>
      <c r="D152" s="347">
        <v>2.08</v>
      </c>
      <c r="E152" s="347">
        <v>2.53</v>
      </c>
      <c r="F152" s="347">
        <v>0</v>
      </c>
      <c r="G152" s="347">
        <v>24</v>
      </c>
      <c r="H152" s="347">
        <v>9.3</v>
      </c>
      <c r="I152" s="347">
        <v>1.6</v>
      </c>
      <c r="J152" s="347"/>
      <c r="K152" s="348" t="s">
        <v>289</v>
      </c>
      <c r="L152" s="347">
        <v>52.5</v>
      </c>
      <c r="M152" s="79"/>
      <c r="N152" s="79"/>
      <c r="O152" s="79"/>
      <c r="P152" s="79"/>
    </row>
    <row r="153" spans="1:16" s="31" customFormat="1" ht="13.5">
      <c r="A153" s="346" t="s">
        <v>197</v>
      </c>
      <c r="B153" s="347">
        <v>1.62</v>
      </c>
      <c r="C153" s="347">
        <v>75</v>
      </c>
      <c r="D153" s="347">
        <v>3.99</v>
      </c>
      <c r="E153" s="347">
        <v>8.84</v>
      </c>
      <c r="F153" s="347">
        <v>0</v>
      </c>
      <c r="G153" s="347">
        <v>18.71</v>
      </c>
      <c r="H153" s="347">
        <v>11.18</v>
      </c>
      <c r="I153" s="347">
        <v>0.57</v>
      </c>
      <c r="J153" s="347"/>
      <c r="K153" s="348" t="s">
        <v>289</v>
      </c>
      <c r="L153" s="347">
        <v>68.43</v>
      </c>
      <c r="M153" s="79"/>
      <c r="N153" s="79"/>
      <c r="O153" s="79"/>
      <c r="P153" s="79"/>
    </row>
    <row r="154" spans="1:16" s="31" customFormat="1" ht="13.5">
      <c r="A154" s="346" t="s">
        <v>198</v>
      </c>
      <c r="B154" s="347">
        <v>1.89</v>
      </c>
      <c r="C154" s="347">
        <v>74.15</v>
      </c>
      <c r="D154" s="347">
        <v>4.2</v>
      </c>
      <c r="E154" s="347">
        <v>9.54</v>
      </c>
      <c r="F154" s="347">
        <v>0</v>
      </c>
      <c r="G154" s="347">
        <v>18.62</v>
      </c>
      <c r="H154" s="347">
        <v>11.18</v>
      </c>
      <c r="I154" s="347">
        <v>0.66</v>
      </c>
      <c r="J154" s="347"/>
      <c r="K154" s="348" t="s">
        <v>289</v>
      </c>
      <c r="L154" s="347">
        <v>67.27</v>
      </c>
      <c r="M154" s="79"/>
      <c r="N154" s="79"/>
      <c r="O154" s="79"/>
      <c r="P154" s="79"/>
    </row>
    <row r="155" spans="1:16" s="31" customFormat="1" ht="13.5">
      <c r="A155" s="346" t="s">
        <v>199</v>
      </c>
      <c r="B155" s="347">
        <v>1.45</v>
      </c>
      <c r="C155" s="347">
        <v>76.63</v>
      </c>
      <c r="D155" s="347">
        <v>4.9</v>
      </c>
      <c r="E155" s="347">
        <v>9.6</v>
      </c>
      <c r="F155" s="347">
        <v>0.01</v>
      </c>
      <c r="G155" s="347">
        <v>22.01</v>
      </c>
      <c r="H155" s="347">
        <v>10.54</v>
      </c>
      <c r="I155" s="347">
        <v>0.4</v>
      </c>
      <c r="J155" s="347"/>
      <c r="K155" s="348" t="s">
        <v>289</v>
      </c>
      <c r="L155" s="347">
        <v>63.42</v>
      </c>
      <c r="M155" s="79"/>
      <c r="N155" s="79"/>
      <c r="O155" s="79"/>
      <c r="P155" s="79"/>
    </row>
    <row r="156" spans="1:16" s="31" customFormat="1" ht="13.5">
      <c r="A156" s="346" t="s">
        <v>200</v>
      </c>
      <c r="B156" s="347">
        <v>1.57</v>
      </c>
      <c r="C156" s="347">
        <v>73.67</v>
      </c>
      <c r="D156" s="347">
        <v>4</v>
      </c>
      <c r="E156" s="347">
        <v>10.33</v>
      </c>
      <c r="F156" s="347">
        <v>-0.01</v>
      </c>
      <c r="G156" s="347">
        <v>22.4</v>
      </c>
      <c r="H156" s="347">
        <v>10.08</v>
      </c>
      <c r="I156" s="347">
        <v>0.66</v>
      </c>
      <c r="J156" s="347"/>
      <c r="K156" s="348" t="s">
        <v>289</v>
      </c>
      <c r="L156" s="347">
        <v>65.08</v>
      </c>
      <c r="M156" s="79"/>
      <c r="N156" s="79"/>
      <c r="O156" s="79"/>
      <c r="P156" s="79"/>
    </row>
    <row r="157" spans="1:16" s="31" customFormat="1" ht="13.5">
      <c r="A157" s="346" t="s">
        <v>81</v>
      </c>
      <c r="B157" s="347">
        <v>4.83</v>
      </c>
      <c r="C157" s="347">
        <v>29.92</v>
      </c>
      <c r="D157" s="347">
        <v>4.6</v>
      </c>
      <c r="E157" s="347">
        <v>0.41</v>
      </c>
      <c r="F157" s="347">
        <v>0</v>
      </c>
      <c r="G157" s="347">
        <v>8.79</v>
      </c>
      <c r="H157" s="347">
        <v>13.69</v>
      </c>
      <c r="I157" s="347">
        <v>3.79</v>
      </c>
      <c r="J157" s="347"/>
      <c r="K157" s="348" t="s">
        <v>292</v>
      </c>
      <c r="L157" s="347">
        <v>69.08</v>
      </c>
      <c r="M157" s="79"/>
      <c r="N157" s="79"/>
      <c r="O157" s="79"/>
      <c r="P157" s="79"/>
    </row>
    <row r="158" spans="1:16" s="31" customFormat="1" ht="13.5">
      <c r="A158" s="346" t="s">
        <v>82</v>
      </c>
      <c r="B158" s="347">
        <v>5.48</v>
      </c>
      <c r="C158" s="347">
        <v>38.12</v>
      </c>
      <c r="D158" s="347">
        <v>5.68</v>
      </c>
      <c r="E158" s="347">
        <v>0.89</v>
      </c>
      <c r="F158" s="347">
        <v>0</v>
      </c>
      <c r="G158" s="347">
        <v>12.25</v>
      </c>
      <c r="H158" s="347">
        <v>12.11</v>
      </c>
      <c r="I158" s="347">
        <v>2.54</v>
      </c>
      <c r="J158" s="347"/>
      <c r="K158" s="348" t="s">
        <v>292</v>
      </c>
      <c r="L158" s="347">
        <v>60.89</v>
      </c>
      <c r="M158" s="79"/>
      <c r="N158" s="79"/>
      <c r="O158" s="79"/>
      <c r="P158" s="79"/>
    </row>
    <row r="159" spans="1:16" s="31" customFormat="1" ht="13.5">
      <c r="A159" s="346" t="s">
        <v>83</v>
      </c>
      <c r="B159" s="347">
        <v>5.42</v>
      </c>
      <c r="C159" s="347">
        <v>41.66</v>
      </c>
      <c r="D159" s="347">
        <v>6.52</v>
      </c>
      <c r="E159" s="347">
        <v>1.43</v>
      </c>
      <c r="F159" s="347">
        <v>0</v>
      </c>
      <c r="G159" s="347">
        <v>14.13</v>
      </c>
      <c r="H159" s="347">
        <v>11.29</v>
      </c>
      <c r="I159" s="347">
        <v>1.6</v>
      </c>
      <c r="J159" s="347"/>
      <c r="K159" s="348" t="s">
        <v>292</v>
      </c>
      <c r="L159" s="347">
        <v>45.93</v>
      </c>
      <c r="M159" s="79"/>
      <c r="N159" s="79"/>
      <c r="O159" s="79"/>
      <c r="P159" s="79"/>
    </row>
    <row r="160" spans="1:16" s="31" customFormat="1" ht="13.5">
      <c r="A160" s="346" t="s">
        <v>84</v>
      </c>
      <c r="B160" s="347">
        <v>5.45</v>
      </c>
      <c r="C160" s="347">
        <v>42.49</v>
      </c>
      <c r="D160" s="347">
        <v>7.84</v>
      </c>
      <c r="E160" s="347">
        <v>1.96</v>
      </c>
      <c r="F160" s="347">
        <v>0.45</v>
      </c>
      <c r="G160" s="347">
        <v>15.35</v>
      </c>
      <c r="H160" s="347">
        <v>10.46</v>
      </c>
      <c r="I160" s="347">
        <v>0.9</v>
      </c>
      <c r="J160" s="347"/>
      <c r="K160" s="348" t="s">
        <v>292</v>
      </c>
      <c r="L160" s="347">
        <v>44.58</v>
      </c>
      <c r="M160" s="79"/>
      <c r="N160" s="79"/>
      <c r="O160" s="79"/>
      <c r="P160" s="79"/>
    </row>
    <row r="161" spans="1:16" s="31" customFormat="1" ht="13.5">
      <c r="A161" s="346" t="s">
        <v>85</v>
      </c>
      <c r="B161" s="347">
        <v>6.43</v>
      </c>
      <c r="C161" s="347">
        <v>47.85</v>
      </c>
      <c r="D161" s="347">
        <v>7.88</v>
      </c>
      <c r="E161" s="347">
        <v>1.32</v>
      </c>
      <c r="F161" s="347">
        <v>0</v>
      </c>
      <c r="G161" s="347">
        <v>20</v>
      </c>
      <c r="H161" s="347">
        <v>8.48</v>
      </c>
      <c r="I161" s="347">
        <v>1.14</v>
      </c>
      <c r="J161" s="347"/>
      <c r="K161" s="348" t="s">
        <v>292</v>
      </c>
      <c r="L161" s="347">
        <v>52.12</v>
      </c>
      <c r="M161" s="79"/>
      <c r="N161" s="79"/>
      <c r="O161" s="79"/>
      <c r="P161" s="79"/>
    </row>
    <row r="162" spans="1:16" s="31" customFormat="1" ht="13.5">
      <c r="A162" s="346" t="s">
        <v>86</v>
      </c>
      <c r="B162" s="347">
        <v>3.59</v>
      </c>
      <c r="C162" s="347">
        <v>76.05</v>
      </c>
      <c r="D162" s="347">
        <v>7.24</v>
      </c>
      <c r="E162" s="347">
        <v>2.86</v>
      </c>
      <c r="F162" s="347">
        <v>0</v>
      </c>
      <c r="G162" s="347">
        <v>29</v>
      </c>
      <c r="H162" s="347">
        <v>8.2</v>
      </c>
      <c r="I162" s="347">
        <v>0.95</v>
      </c>
      <c r="J162" s="347"/>
      <c r="K162" s="348" t="s">
        <v>292</v>
      </c>
      <c r="L162" s="347">
        <v>40.43</v>
      </c>
      <c r="M162" s="79"/>
      <c r="N162" s="79"/>
      <c r="O162" s="79"/>
      <c r="P162" s="79"/>
    </row>
    <row r="163" spans="1:16" s="31" customFormat="1" ht="13.5">
      <c r="A163" s="346" t="s">
        <v>87</v>
      </c>
      <c r="B163" s="347">
        <v>3.57</v>
      </c>
      <c r="C163" s="347">
        <v>73.21</v>
      </c>
      <c r="D163" s="347">
        <v>7.91</v>
      </c>
      <c r="E163" s="347">
        <v>2</v>
      </c>
      <c r="F163" s="347">
        <v>0</v>
      </c>
      <c r="G163" s="347">
        <v>29.02</v>
      </c>
      <c r="H163" s="347">
        <v>7.45</v>
      </c>
      <c r="I163" s="347">
        <v>1.59</v>
      </c>
      <c r="J163" s="347"/>
      <c r="K163" s="348" t="s">
        <v>292</v>
      </c>
      <c r="L163" s="347">
        <v>39.03</v>
      </c>
      <c r="M163" s="79"/>
      <c r="N163" s="79"/>
      <c r="O163" s="79"/>
      <c r="P163" s="79"/>
    </row>
    <row r="164" spans="1:16" s="31" customFormat="1" ht="13.5">
      <c r="A164" s="346" t="s">
        <v>201</v>
      </c>
      <c r="B164" s="347">
        <v>0</v>
      </c>
      <c r="C164" s="347">
        <v>0</v>
      </c>
      <c r="D164" s="347">
        <v>0</v>
      </c>
      <c r="E164" s="347">
        <v>0</v>
      </c>
      <c r="F164" s="347">
        <v>0</v>
      </c>
      <c r="G164" s="347">
        <v>9.8</v>
      </c>
      <c r="H164" s="347">
        <v>10.33</v>
      </c>
      <c r="I164" s="347">
        <v>81.63</v>
      </c>
      <c r="J164" s="347"/>
      <c r="K164" s="348" t="s">
        <v>286</v>
      </c>
      <c r="L164" s="347">
        <v>28.57</v>
      </c>
      <c r="M164" s="79"/>
      <c r="N164" s="79"/>
      <c r="O164" s="79"/>
      <c r="P164" s="79"/>
    </row>
    <row r="165" spans="1:16" s="31" customFormat="1" ht="13.5">
      <c r="A165" s="346" t="s">
        <v>90</v>
      </c>
      <c r="B165" s="347">
        <v>4.15</v>
      </c>
      <c r="C165" s="347">
        <v>41.04</v>
      </c>
      <c r="D165" s="347">
        <v>5.81</v>
      </c>
      <c r="E165" s="347">
        <v>0.1</v>
      </c>
      <c r="F165" s="347">
        <v>0</v>
      </c>
      <c r="G165" s="347">
        <v>12.85</v>
      </c>
      <c r="H165" s="347">
        <v>12.17</v>
      </c>
      <c r="I165" s="347">
        <v>1.04</v>
      </c>
      <c r="J165" s="347"/>
      <c r="K165" s="348" t="s">
        <v>292</v>
      </c>
      <c r="L165" s="347">
        <v>48.47</v>
      </c>
      <c r="M165" s="79"/>
      <c r="N165" s="79"/>
      <c r="O165" s="79"/>
      <c r="P165" s="79"/>
    </row>
    <row r="166" spans="1:16" s="31" customFormat="1" ht="13.5">
      <c r="A166" s="346" t="s">
        <v>273</v>
      </c>
      <c r="B166" s="347">
        <v>3.78</v>
      </c>
      <c r="C166" s="347">
        <v>32.34</v>
      </c>
      <c r="D166" s="347">
        <v>3.41</v>
      </c>
      <c r="E166" s="347">
        <v>0.04</v>
      </c>
      <c r="F166" s="347">
        <v>0</v>
      </c>
      <c r="G166" s="347">
        <v>9.75</v>
      </c>
      <c r="H166" s="347">
        <v>14.89</v>
      </c>
      <c r="I166" s="347">
        <v>2.73</v>
      </c>
      <c r="J166" s="347"/>
      <c r="K166" s="348" t="s">
        <v>286</v>
      </c>
      <c r="L166" s="347">
        <v>33.24</v>
      </c>
      <c r="M166" s="79"/>
      <c r="N166" s="79"/>
      <c r="O166" s="79"/>
      <c r="P166" s="79"/>
    </row>
    <row r="167" spans="1:16" s="31" customFormat="1" ht="13.5">
      <c r="A167" s="346" t="s">
        <v>91</v>
      </c>
      <c r="B167" s="347">
        <v>8.68</v>
      </c>
      <c r="C167" s="347">
        <v>49.22</v>
      </c>
      <c r="D167" s="347">
        <v>6.67</v>
      </c>
      <c r="E167" s="347">
        <v>0.63</v>
      </c>
      <c r="F167" s="347">
        <v>0</v>
      </c>
      <c r="G167" s="347">
        <v>17.07</v>
      </c>
      <c r="H167" s="347">
        <v>10.64</v>
      </c>
      <c r="I167" s="347">
        <v>0.58</v>
      </c>
      <c r="J167" s="347"/>
      <c r="K167" s="348" t="s">
        <v>292</v>
      </c>
      <c r="L167" s="347">
        <v>34.6</v>
      </c>
      <c r="M167" s="79"/>
      <c r="N167" s="79"/>
      <c r="O167" s="79"/>
      <c r="P167" s="79"/>
    </row>
    <row r="168" spans="1:16" s="31" customFormat="1" ht="13.5">
      <c r="A168" s="346" t="s">
        <v>92</v>
      </c>
      <c r="B168" s="347">
        <v>6.02</v>
      </c>
      <c r="C168" s="347">
        <v>34.32</v>
      </c>
      <c r="D168" s="347">
        <v>2.76</v>
      </c>
      <c r="E168" s="347">
        <v>0</v>
      </c>
      <c r="F168" s="347">
        <v>0</v>
      </c>
      <c r="G168" s="347">
        <v>11.16</v>
      </c>
      <c r="H168" s="347">
        <v>14</v>
      </c>
      <c r="I168" s="347">
        <v>1.38</v>
      </c>
      <c r="J168" s="347"/>
      <c r="K168" s="348" t="s">
        <v>286</v>
      </c>
      <c r="L168" s="347">
        <v>15.22</v>
      </c>
      <c r="M168" s="79"/>
      <c r="N168" s="79"/>
      <c r="O168" s="79"/>
      <c r="P168" s="79"/>
    </row>
    <row r="169" spans="1:16" s="31" customFormat="1" ht="13.5">
      <c r="A169" s="346" t="s">
        <v>93</v>
      </c>
      <c r="B169" s="347">
        <v>16.48</v>
      </c>
      <c r="C169" s="347">
        <v>38.32</v>
      </c>
      <c r="D169" s="347">
        <v>3.49</v>
      </c>
      <c r="E169" s="347">
        <v>0.03</v>
      </c>
      <c r="F169" s="347">
        <v>0</v>
      </c>
      <c r="G169" s="347">
        <v>12</v>
      </c>
      <c r="H169" s="347">
        <v>13.23</v>
      </c>
      <c r="I169" s="347">
        <v>1.3</v>
      </c>
      <c r="J169" s="347"/>
      <c r="K169" s="348" t="s">
        <v>286</v>
      </c>
      <c r="L169" s="347">
        <v>27.43</v>
      </c>
      <c r="M169" s="79"/>
      <c r="N169" s="79"/>
      <c r="O169" s="79"/>
      <c r="P169" s="79"/>
    </row>
    <row r="170" spans="1:16" s="31" customFormat="1" ht="13.5">
      <c r="A170" s="346" t="s">
        <v>94</v>
      </c>
      <c r="B170" s="347">
        <v>11.4</v>
      </c>
      <c r="C170" s="347">
        <v>38.23</v>
      </c>
      <c r="D170" s="347">
        <v>3.62</v>
      </c>
      <c r="E170" s="347">
        <v>0.01</v>
      </c>
      <c r="F170" s="347">
        <v>0</v>
      </c>
      <c r="G170" s="347">
        <v>12.5</v>
      </c>
      <c r="H170" s="347">
        <v>12.96</v>
      </c>
      <c r="I170" s="347">
        <v>0.89</v>
      </c>
      <c r="J170" s="347"/>
      <c r="K170" s="348" t="s">
        <v>286</v>
      </c>
      <c r="L170" s="347">
        <v>36.06</v>
      </c>
      <c r="M170" s="79"/>
      <c r="N170" s="79"/>
      <c r="O170" s="79"/>
      <c r="P170" s="79"/>
    </row>
    <row r="171" spans="1:16" s="31" customFormat="1" ht="13.5">
      <c r="A171" s="346" t="s">
        <v>95</v>
      </c>
      <c r="B171" s="347">
        <v>12.49</v>
      </c>
      <c r="C171" s="347">
        <v>42.26</v>
      </c>
      <c r="D171" s="347">
        <v>5.06</v>
      </c>
      <c r="E171" s="347">
        <v>0.18</v>
      </c>
      <c r="F171" s="347">
        <v>0</v>
      </c>
      <c r="G171" s="347">
        <v>14.6</v>
      </c>
      <c r="H171" s="347">
        <v>11.71</v>
      </c>
      <c r="I171" s="347">
        <v>0.7</v>
      </c>
      <c r="J171" s="347"/>
      <c r="K171" s="348" t="s">
        <v>286</v>
      </c>
      <c r="L171" s="347">
        <v>32.17</v>
      </c>
      <c r="M171" s="79"/>
      <c r="N171" s="79"/>
      <c r="O171" s="79"/>
      <c r="P171" s="79"/>
    </row>
    <row r="172" spans="1:16" s="31" customFormat="1" ht="13.5">
      <c r="A172" s="346" t="s">
        <v>96</v>
      </c>
      <c r="B172" s="347">
        <v>12.66</v>
      </c>
      <c r="C172" s="347">
        <v>48.85</v>
      </c>
      <c r="D172" s="347">
        <v>2.86</v>
      </c>
      <c r="E172" s="347">
        <v>0.21</v>
      </c>
      <c r="F172" s="347">
        <v>0</v>
      </c>
      <c r="G172" s="347">
        <v>18.9</v>
      </c>
      <c r="H172" s="347">
        <v>9.7</v>
      </c>
      <c r="I172" s="347">
        <v>0.49</v>
      </c>
      <c r="J172" s="347"/>
      <c r="K172" s="348" t="s">
        <v>292</v>
      </c>
      <c r="L172" s="347">
        <v>31.55</v>
      </c>
      <c r="M172" s="79"/>
      <c r="N172" s="79"/>
      <c r="O172" s="79"/>
      <c r="P172" s="79"/>
    </row>
    <row r="173" spans="1:16" s="31" customFormat="1" ht="13.5">
      <c r="A173" s="346" t="s">
        <v>97</v>
      </c>
      <c r="B173" s="347">
        <v>11.34</v>
      </c>
      <c r="C173" s="347">
        <v>48.94</v>
      </c>
      <c r="D173" s="347">
        <v>2.79</v>
      </c>
      <c r="E173" s="347">
        <v>0.18</v>
      </c>
      <c r="F173" s="347">
        <v>0</v>
      </c>
      <c r="G173" s="347">
        <v>19.22</v>
      </c>
      <c r="H173" s="347">
        <v>9.43</v>
      </c>
      <c r="I173" s="347">
        <v>0.41</v>
      </c>
      <c r="J173" s="347"/>
      <c r="K173" s="348" t="s">
        <v>292</v>
      </c>
      <c r="L173" s="347">
        <v>32.53</v>
      </c>
      <c r="M173" s="79"/>
      <c r="N173" s="79"/>
      <c r="O173" s="79"/>
      <c r="P173" s="79"/>
    </row>
    <row r="174" spans="1:16" s="31" customFormat="1" ht="13.5">
      <c r="A174" s="346" t="s">
        <v>98</v>
      </c>
      <c r="B174" s="347">
        <v>4.54</v>
      </c>
      <c r="C174" s="347">
        <v>48.28</v>
      </c>
      <c r="D174" s="347">
        <v>2.4</v>
      </c>
      <c r="E174" s="347">
        <v>0.02</v>
      </c>
      <c r="F174" s="347">
        <v>0</v>
      </c>
      <c r="G174" s="347">
        <v>19.07</v>
      </c>
      <c r="H174" s="347">
        <v>9.18</v>
      </c>
      <c r="I174" s="347">
        <v>0.67</v>
      </c>
      <c r="J174" s="347"/>
      <c r="K174" s="348" t="s">
        <v>294</v>
      </c>
      <c r="L174" s="347">
        <v>35.99</v>
      </c>
      <c r="M174" s="79"/>
      <c r="N174" s="79"/>
      <c r="O174" s="79"/>
      <c r="P174" s="79"/>
    </row>
    <row r="175" spans="1:16" s="31" customFormat="1" ht="13.5">
      <c r="A175" s="346" t="s">
        <v>784</v>
      </c>
      <c r="B175" s="347">
        <v>10.41</v>
      </c>
      <c r="C175" s="347">
        <v>51.18</v>
      </c>
      <c r="D175" s="347">
        <v>0.92</v>
      </c>
      <c r="E175" s="347">
        <v>0</v>
      </c>
      <c r="F175" s="347">
        <v>0</v>
      </c>
      <c r="G175" s="347">
        <v>20.24</v>
      </c>
      <c r="H175" s="347">
        <v>7.56</v>
      </c>
      <c r="I175" s="347">
        <v>2.13</v>
      </c>
      <c r="J175" s="347"/>
      <c r="K175" s="348" t="s">
        <v>291</v>
      </c>
      <c r="L175" s="347">
        <v>75.94</v>
      </c>
      <c r="M175" s="79"/>
      <c r="N175" s="79"/>
      <c r="O175" s="79"/>
      <c r="P175" s="79"/>
    </row>
    <row r="176" spans="1:16" s="31" customFormat="1" ht="13.5">
      <c r="A176" s="346" t="s">
        <v>786</v>
      </c>
      <c r="B176" s="347">
        <v>3.24</v>
      </c>
      <c r="C176" s="347">
        <v>50.81</v>
      </c>
      <c r="D176" s="347">
        <v>1.48</v>
      </c>
      <c r="E176" s="347">
        <v>0</v>
      </c>
      <c r="F176" s="347">
        <v>0</v>
      </c>
      <c r="G176" s="347">
        <v>20.83</v>
      </c>
      <c r="H176" s="347">
        <v>7.2</v>
      </c>
      <c r="I176" s="347">
        <v>0.75</v>
      </c>
      <c r="J176" s="347"/>
      <c r="K176" s="348" t="s">
        <v>286</v>
      </c>
      <c r="L176" s="347">
        <v>33.93</v>
      </c>
      <c r="M176" s="79"/>
      <c r="N176" s="79"/>
      <c r="O176" s="79"/>
      <c r="P176" s="79"/>
    </row>
    <row r="177" spans="1:16" s="31" customFormat="1" ht="13.5">
      <c r="A177" s="346" t="s">
        <v>787</v>
      </c>
      <c r="B177" s="347">
        <v>7.4</v>
      </c>
      <c r="C177" s="347">
        <v>55.36</v>
      </c>
      <c r="D177" s="347">
        <v>0.79</v>
      </c>
      <c r="E177" s="347">
        <v>0</v>
      </c>
      <c r="F177" s="347">
        <v>0</v>
      </c>
      <c r="G177" s="347">
        <v>21.35</v>
      </c>
      <c r="H177" s="347">
        <v>6.89</v>
      </c>
      <c r="I177" s="347">
        <v>2.66</v>
      </c>
      <c r="J177" s="347"/>
      <c r="K177" s="348" t="s">
        <v>794</v>
      </c>
      <c r="L177" s="347">
        <v>57.87</v>
      </c>
      <c r="M177" s="79"/>
      <c r="N177" s="79"/>
      <c r="O177" s="79"/>
      <c r="P177" s="79"/>
    </row>
    <row r="178" spans="1:16" s="31" customFormat="1" ht="13.5">
      <c r="A178" s="346" t="s">
        <v>804</v>
      </c>
      <c r="B178" s="347">
        <v>23.88</v>
      </c>
      <c r="C178" s="347">
        <v>63.5</v>
      </c>
      <c r="D178" s="347">
        <v>0.55</v>
      </c>
      <c r="E178" s="347">
        <v>0</v>
      </c>
      <c r="F178" s="347">
        <v>0</v>
      </c>
      <c r="G178" s="347">
        <v>25.23</v>
      </c>
      <c r="H178" s="347">
        <v>4.49</v>
      </c>
      <c r="I178" s="347">
        <v>4.3</v>
      </c>
      <c r="J178" s="347"/>
      <c r="K178" s="348" t="s">
        <v>291</v>
      </c>
      <c r="L178" s="347">
        <v>48.26</v>
      </c>
      <c r="M178" s="79"/>
      <c r="N178" s="79"/>
      <c r="O178" s="79"/>
      <c r="P178" s="79"/>
    </row>
    <row r="179" spans="1:16" s="31" customFormat="1" ht="13.5">
      <c r="A179" s="346" t="s">
        <v>173</v>
      </c>
      <c r="B179" s="347">
        <v>7.96</v>
      </c>
      <c r="C179" s="347">
        <v>60.28</v>
      </c>
      <c r="D179" s="347">
        <v>1.31</v>
      </c>
      <c r="E179" s="347">
        <v>0.13</v>
      </c>
      <c r="F179" s="347">
        <v>22.44</v>
      </c>
      <c r="G179" s="347">
        <v>13.65</v>
      </c>
      <c r="H179" s="347">
        <v>13.59</v>
      </c>
      <c r="I179" s="347">
        <v>1.07</v>
      </c>
      <c r="J179" s="347"/>
      <c r="K179" s="348" t="s">
        <v>284</v>
      </c>
      <c r="L179" s="347">
        <v>29.42</v>
      </c>
      <c r="M179" s="79"/>
      <c r="N179" s="79"/>
      <c r="O179" s="79"/>
      <c r="P179" s="79"/>
    </row>
    <row r="180" spans="1:16" s="31" customFormat="1" ht="13.5">
      <c r="A180" s="346" t="s">
        <v>202</v>
      </c>
      <c r="B180" s="347">
        <v>3.4</v>
      </c>
      <c r="C180" s="347">
        <v>39.99</v>
      </c>
      <c r="D180" s="347">
        <v>0.9</v>
      </c>
      <c r="E180" s="347">
        <v>0</v>
      </c>
      <c r="F180" s="347">
        <v>0</v>
      </c>
      <c r="G180" s="347">
        <v>17.22</v>
      </c>
      <c r="H180" s="347">
        <v>9.87</v>
      </c>
      <c r="I180" s="347">
        <v>0.32</v>
      </c>
      <c r="J180" s="347"/>
      <c r="K180" s="348" t="s">
        <v>289</v>
      </c>
      <c r="L180" s="347">
        <v>32.24</v>
      </c>
      <c r="M180" s="79"/>
      <c r="N180" s="79"/>
      <c r="O180" s="79"/>
      <c r="P180" s="79"/>
    </row>
    <row r="181" spans="1:16" s="31" customFormat="1" ht="13.5">
      <c r="A181" s="346" t="s">
        <v>204</v>
      </c>
      <c r="B181" s="347">
        <v>4.82</v>
      </c>
      <c r="C181" s="347">
        <v>30.39</v>
      </c>
      <c r="D181" s="347">
        <v>1.33</v>
      </c>
      <c r="E181" s="347">
        <v>0</v>
      </c>
      <c r="F181" s="347">
        <v>0</v>
      </c>
      <c r="G181" s="347">
        <v>7.75</v>
      </c>
      <c r="H181" s="347">
        <v>17.24</v>
      </c>
      <c r="I181" s="347">
        <v>3.26</v>
      </c>
      <c r="J181" s="347"/>
      <c r="K181" s="348" t="s">
        <v>284</v>
      </c>
      <c r="L181" s="347">
        <v>64.48</v>
      </c>
      <c r="M181" s="79"/>
      <c r="N181" s="79"/>
      <c r="O181" s="79"/>
      <c r="P181" s="79"/>
    </row>
    <row r="182" spans="1:16" s="31" customFormat="1" ht="13.5">
      <c r="A182" s="346" t="s">
        <v>205</v>
      </c>
      <c r="B182" s="347">
        <v>6.02</v>
      </c>
      <c r="C182" s="347">
        <v>32.4</v>
      </c>
      <c r="D182" s="347">
        <v>1.73</v>
      </c>
      <c r="E182" s="347">
        <v>0</v>
      </c>
      <c r="F182" s="347">
        <v>0</v>
      </c>
      <c r="G182" s="347">
        <v>8.32</v>
      </c>
      <c r="H182" s="347">
        <v>16.31</v>
      </c>
      <c r="I182" s="347">
        <v>1.78</v>
      </c>
      <c r="J182" s="347"/>
      <c r="K182" s="348" t="s">
        <v>284</v>
      </c>
      <c r="L182" s="347">
        <v>51.46</v>
      </c>
      <c r="M182" s="79"/>
      <c r="N182" s="79"/>
      <c r="O182" s="79"/>
      <c r="P182" s="79"/>
    </row>
    <row r="183" spans="1:16" s="31" customFormat="1" ht="13.5">
      <c r="A183" s="346" t="s">
        <v>206</v>
      </c>
      <c r="B183" s="347">
        <v>4.79</v>
      </c>
      <c r="C183" s="347">
        <v>39.03</v>
      </c>
      <c r="D183" s="347">
        <v>2.88</v>
      </c>
      <c r="E183" s="347">
        <v>0</v>
      </c>
      <c r="F183" s="347">
        <v>0</v>
      </c>
      <c r="G183" s="347">
        <v>10.42</v>
      </c>
      <c r="H183" s="347">
        <v>15.47</v>
      </c>
      <c r="I183" s="347">
        <v>2.24</v>
      </c>
      <c r="J183" s="347"/>
      <c r="K183" s="348" t="s">
        <v>284</v>
      </c>
      <c r="L183" s="347">
        <v>40.72</v>
      </c>
      <c r="M183" s="79"/>
      <c r="N183" s="79"/>
      <c r="O183" s="79"/>
      <c r="P183" s="79"/>
    </row>
    <row r="184" spans="1:16" s="31" customFormat="1" ht="13.5">
      <c r="A184" s="346" t="s">
        <v>207</v>
      </c>
      <c r="B184" s="347">
        <v>4.89</v>
      </c>
      <c r="C184" s="347">
        <v>41.31</v>
      </c>
      <c r="D184" s="347">
        <v>4.92</v>
      </c>
      <c r="E184" s="347">
        <v>0.21</v>
      </c>
      <c r="F184" s="347">
        <v>0.11</v>
      </c>
      <c r="G184" s="347">
        <v>12.05</v>
      </c>
      <c r="H184" s="347">
        <v>14.33</v>
      </c>
      <c r="I184" s="347">
        <v>1.95</v>
      </c>
      <c r="J184" s="347"/>
      <c r="K184" s="348" t="s">
        <v>286</v>
      </c>
      <c r="L184" s="347">
        <v>44.86</v>
      </c>
      <c r="M184" s="79"/>
      <c r="N184" s="79"/>
      <c r="O184" s="79"/>
      <c r="P184" s="79"/>
    </row>
    <row r="185" spans="1:16" s="31" customFormat="1" ht="13.5">
      <c r="A185" s="346" t="s">
        <v>208</v>
      </c>
      <c r="B185" s="347">
        <v>4.63</v>
      </c>
      <c r="C185" s="347">
        <v>33.96</v>
      </c>
      <c r="D185" s="347">
        <v>3.16</v>
      </c>
      <c r="E185" s="347">
        <v>0</v>
      </c>
      <c r="F185" s="347">
        <v>0</v>
      </c>
      <c r="G185" s="347">
        <v>10.14</v>
      </c>
      <c r="H185" s="347">
        <v>14.3</v>
      </c>
      <c r="I185" s="347">
        <v>3.03</v>
      </c>
      <c r="J185" s="347"/>
      <c r="K185" s="348" t="s">
        <v>295</v>
      </c>
      <c r="L185" s="347">
        <v>37.79</v>
      </c>
      <c r="M185" s="79"/>
      <c r="N185" s="79"/>
      <c r="O185" s="79"/>
      <c r="P185" s="79"/>
    </row>
    <row r="186" spans="1:16" s="31" customFormat="1" ht="13.5">
      <c r="A186" s="346" t="s">
        <v>209</v>
      </c>
      <c r="B186" s="347">
        <v>3.56</v>
      </c>
      <c r="C186" s="347">
        <v>44.35</v>
      </c>
      <c r="D186" s="347">
        <v>2.69</v>
      </c>
      <c r="E186" s="347">
        <v>0</v>
      </c>
      <c r="F186" s="347">
        <v>0</v>
      </c>
      <c r="G186" s="347">
        <v>14.09</v>
      </c>
      <c r="H186" s="347">
        <v>13.51</v>
      </c>
      <c r="I186" s="347">
        <v>2.35</v>
      </c>
      <c r="J186" s="347"/>
      <c r="K186" s="348" t="s">
        <v>284</v>
      </c>
      <c r="L186" s="347">
        <v>44.81</v>
      </c>
      <c r="M186" s="79"/>
      <c r="N186" s="79"/>
      <c r="O186" s="79"/>
      <c r="P186" s="79"/>
    </row>
    <row r="187" spans="1:16" s="31" customFormat="1" ht="13.5">
      <c r="A187" s="346" t="s">
        <v>210</v>
      </c>
      <c r="B187" s="347">
        <v>3.06</v>
      </c>
      <c r="C187" s="347">
        <v>39.9</v>
      </c>
      <c r="D187" s="347">
        <v>3.41</v>
      </c>
      <c r="E187" s="347">
        <v>0</v>
      </c>
      <c r="F187" s="347">
        <v>0</v>
      </c>
      <c r="G187" s="347">
        <v>12.08</v>
      </c>
      <c r="H187" s="347">
        <v>13.84</v>
      </c>
      <c r="I187" s="347">
        <v>1.35</v>
      </c>
      <c r="J187" s="347"/>
      <c r="K187" s="348" t="s">
        <v>284</v>
      </c>
      <c r="L187" s="347">
        <v>44.61</v>
      </c>
      <c r="M187" s="79"/>
      <c r="N187" s="79"/>
      <c r="O187" s="79"/>
      <c r="P187" s="79"/>
    </row>
    <row r="188" spans="1:16" s="31" customFormat="1" ht="13.5">
      <c r="A188" s="346" t="s">
        <v>211</v>
      </c>
      <c r="B188" s="347">
        <v>3.88</v>
      </c>
      <c r="C188" s="347">
        <v>41.73</v>
      </c>
      <c r="D188" s="347">
        <v>0.57</v>
      </c>
      <c r="E188" s="347">
        <v>0</v>
      </c>
      <c r="F188" s="347">
        <v>0</v>
      </c>
      <c r="G188" s="347">
        <v>12.72</v>
      </c>
      <c r="H188" s="347">
        <v>14.01</v>
      </c>
      <c r="I188" s="347">
        <v>2.29</v>
      </c>
      <c r="J188" s="347"/>
      <c r="K188" s="348" t="s">
        <v>284</v>
      </c>
      <c r="L188" s="347">
        <v>42.15</v>
      </c>
      <c r="M188" s="79"/>
      <c r="N188" s="79"/>
      <c r="O188" s="79"/>
      <c r="P188" s="79"/>
    </row>
    <row r="189" spans="1:16" s="31" customFormat="1" ht="13.5">
      <c r="A189" s="346" t="s">
        <v>212</v>
      </c>
      <c r="B189" s="347">
        <v>3.34</v>
      </c>
      <c r="C189" s="347">
        <v>52.36</v>
      </c>
      <c r="D189" s="347">
        <v>9.48</v>
      </c>
      <c r="E189" s="347">
        <v>2.13</v>
      </c>
      <c r="F189" s="347">
        <v>0.2</v>
      </c>
      <c r="G189" s="347">
        <v>15.82</v>
      </c>
      <c r="H189" s="347">
        <v>13.33</v>
      </c>
      <c r="I189" s="347">
        <v>1.42</v>
      </c>
      <c r="J189" s="347"/>
      <c r="K189" s="348" t="s">
        <v>284</v>
      </c>
      <c r="L189" s="347">
        <v>42.98</v>
      </c>
      <c r="M189" s="79"/>
      <c r="N189" s="79"/>
      <c r="O189" s="79"/>
      <c r="P189" s="79"/>
    </row>
    <row r="190" spans="1:16" s="31" customFormat="1" ht="13.5">
      <c r="A190" s="346" t="s">
        <v>213</v>
      </c>
      <c r="B190" s="347">
        <v>4.01</v>
      </c>
      <c r="C190" s="347">
        <v>45.64</v>
      </c>
      <c r="D190" s="347">
        <v>11.63</v>
      </c>
      <c r="E190" s="347">
        <v>0.02</v>
      </c>
      <c r="F190" s="347">
        <v>0</v>
      </c>
      <c r="G190" s="347">
        <v>14.72</v>
      </c>
      <c r="H190" s="347">
        <v>13.07</v>
      </c>
      <c r="I190" s="347">
        <v>1.24</v>
      </c>
      <c r="J190" s="347"/>
      <c r="K190" s="348" t="s">
        <v>284</v>
      </c>
      <c r="L190" s="347">
        <v>49.1</v>
      </c>
      <c r="M190" s="79"/>
      <c r="N190" s="79"/>
      <c r="O190" s="79"/>
      <c r="P190" s="79"/>
    </row>
    <row r="191" spans="1:16" s="31" customFormat="1" ht="13.5">
      <c r="A191" s="346" t="s">
        <v>214</v>
      </c>
      <c r="B191" s="347">
        <v>2.66</v>
      </c>
      <c r="C191" s="347">
        <v>46.17</v>
      </c>
      <c r="D191" s="347">
        <v>15.85</v>
      </c>
      <c r="E191" s="347">
        <v>6.4</v>
      </c>
      <c r="F191" s="347">
        <v>0.03</v>
      </c>
      <c r="G191" s="347">
        <v>14.13</v>
      </c>
      <c r="H191" s="347">
        <v>12.74</v>
      </c>
      <c r="I191" s="347">
        <v>1.41</v>
      </c>
      <c r="J191" s="347"/>
      <c r="K191" s="348" t="s">
        <v>294</v>
      </c>
      <c r="L191" s="347">
        <v>50.69</v>
      </c>
      <c r="M191" s="79"/>
      <c r="N191" s="79"/>
      <c r="O191" s="79"/>
      <c r="P191" s="79"/>
    </row>
    <row r="192" spans="1:16" s="31" customFormat="1" ht="13.5">
      <c r="A192" s="346" t="s">
        <v>215</v>
      </c>
      <c r="B192" s="347">
        <v>0.78</v>
      </c>
      <c r="C192" s="347">
        <v>59.9</v>
      </c>
      <c r="D192" s="347">
        <v>33.37</v>
      </c>
      <c r="E192" s="347">
        <v>14.77</v>
      </c>
      <c r="F192" s="347">
        <v>0.07</v>
      </c>
      <c r="G192" s="347">
        <v>18.41</v>
      </c>
      <c r="H192" s="347">
        <v>11.28</v>
      </c>
      <c r="I192" s="347">
        <v>1.95</v>
      </c>
      <c r="J192" s="347"/>
      <c r="K192" s="348" t="s">
        <v>286</v>
      </c>
      <c r="L192" s="347">
        <v>39.31</v>
      </c>
      <c r="M192" s="79"/>
      <c r="N192" s="79"/>
      <c r="O192" s="79"/>
      <c r="P192" s="79"/>
    </row>
    <row r="193" spans="1:16" s="31" customFormat="1" ht="13.5">
      <c r="A193" s="346" t="s">
        <v>216</v>
      </c>
      <c r="B193" s="347">
        <v>4.8</v>
      </c>
      <c r="C193" s="347">
        <v>42.47</v>
      </c>
      <c r="D193" s="347">
        <v>4.27</v>
      </c>
      <c r="E193" s="347">
        <v>0.37</v>
      </c>
      <c r="F193" s="347">
        <v>0</v>
      </c>
      <c r="G193" s="347">
        <v>14.86</v>
      </c>
      <c r="H193" s="347">
        <v>11.6</v>
      </c>
      <c r="I193" s="347">
        <v>1.83</v>
      </c>
      <c r="J193" s="347"/>
      <c r="K193" s="348" t="s">
        <v>295</v>
      </c>
      <c r="L193" s="347">
        <v>25.67</v>
      </c>
      <c r="M193" s="79"/>
      <c r="N193" s="79"/>
      <c r="O193" s="79"/>
      <c r="P193" s="79"/>
    </row>
    <row r="194" spans="1:16" s="31" customFormat="1" ht="13.5">
      <c r="A194" s="346" t="s">
        <v>217</v>
      </c>
      <c r="B194" s="347">
        <v>3.47</v>
      </c>
      <c r="C194" s="347">
        <v>46.81</v>
      </c>
      <c r="D194" s="347">
        <v>12.96</v>
      </c>
      <c r="E194" s="347">
        <v>6.21</v>
      </c>
      <c r="F194" s="347">
        <v>0.06</v>
      </c>
      <c r="G194" s="347">
        <v>18.27</v>
      </c>
      <c r="H194" s="347">
        <v>11.49</v>
      </c>
      <c r="I194" s="347">
        <v>0.8</v>
      </c>
      <c r="J194" s="347"/>
      <c r="K194" s="348" t="s">
        <v>284</v>
      </c>
      <c r="L194" s="347">
        <v>35.92</v>
      </c>
      <c r="M194" s="79"/>
      <c r="N194" s="79"/>
      <c r="O194" s="79"/>
      <c r="P194" s="79"/>
    </row>
    <row r="195" spans="1:16" s="31" customFormat="1" ht="13.5">
      <c r="A195" s="346" t="s">
        <v>218</v>
      </c>
      <c r="B195" s="347">
        <v>1.52</v>
      </c>
      <c r="C195" s="347">
        <v>57.47</v>
      </c>
      <c r="D195" s="347">
        <v>24.97</v>
      </c>
      <c r="E195" s="347">
        <v>12.85</v>
      </c>
      <c r="F195" s="347">
        <v>0.07</v>
      </c>
      <c r="G195" s="347">
        <v>23.36</v>
      </c>
      <c r="H195" s="347">
        <v>10.76</v>
      </c>
      <c r="I195" s="347">
        <v>1.77</v>
      </c>
      <c r="J195" s="347"/>
      <c r="K195" s="348" t="s">
        <v>284</v>
      </c>
      <c r="L195" s="347">
        <v>55.07</v>
      </c>
      <c r="M195" s="79"/>
      <c r="N195" s="79"/>
      <c r="O195" s="79"/>
      <c r="P195" s="79"/>
    </row>
    <row r="196" spans="1:16" s="31" customFormat="1" ht="13.5">
      <c r="A196" s="346" t="s">
        <v>219</v>
      </c>
      <c r="B196" s="347">
        <v>3.78</v>
      </c>
      <c r="C196" s="347">
        <v>50.78</v>
      </c>
      <c r="D196" s="347">
        <v>4.13</v>
      </c>
      <c r="E196" s="347">
        <v>0.01</v>
      </c>
      <c r="F196" s="347">
        <v>0</v>
      </c>
      <c r="G196" s="347">
        <v>19.39</v>
      </c>
      <c r="H196" s="347">
        <v>10.47</v>
      </c>
      <c r="I196" s="347">
        <v>1.44</v>
      </c>
      <c r="J196" s="347"/>
      <c r="K196" s="348" t="s">
        <v>295</v>
      </c>
      <c r="L196" s="347">
        <v>32.04</v>
      </c>
      <c r="M196" s="79"/>
      <c r="N196" s="79"/>
      <c r="O196" s="79"/>
      <c r="P196" s="79"/>
    </row>
    <row r="197" spans="1:16" s="31" customFormat="1" ht="13.5">
      <c r="A197" s="346" t="s">
        <v>220</v>
      </c>
      <c r="B197" s="347">
        <v>2.96</v>
      </c>
      <c r="C197" s="347">
        <v>51.41</v>
      </c>
      <c r="D197" s="347">
        <v>1.81</v>
      </c>
      <c r="E197" s="347">
        <v>0</v>
      </c>
      <c r="F197" s="347">
        <v>0</v>
      </c>
      <c r="G197" s="347">
        <v>20.8</v>
      </c>
      <c r="H197" s="347">
        <v>9.96</v>
      </c>
      <c r="I197" s="347">
        <v>1.92</v>
      </c>
      <c r="J197" s="347"/>
      <c r="K197" s="348" t="s">
        <v>295</v>
      </c>
      <c r="L197" s="347">
        <v>49.7</v>
      </c>
      <c r="M197" s="79"/>
      <c r="N197" s="79"/>
      <c r="O197" s="79"/>
      <c r="P197" s="79"/>
    </row>
    <row r="198" spans="1:16" s="31" customFormat="1" ht="13.5">
      <c r="A198" s="346" t="s">
        <v>222</v>
      </c>
      <c r="B198" s="347">
        <v>2.63</v>
      </c>
      <c r="C198" s="347">
        <v>41.62</v>
      </c>
      <c r="D198" s="347">
        <v>4.34</v>
      </c>
      <c r="E198" s="347">
        <v>0</v>
      </c>
      <c r="F198" s="347">
        <v>0</v>
      </c>
      <c r="G198" s="347">
        <v>13.92</v>
      </c>
      <c r="H198" s="347">
        <v>12.13</v>
      </c>
      <c r="I198" s="347">
        <v>0.84</v>
      </c>
      <c r="J198" s="347"/>
      <c r="K198" s="348" t="s">
        <v>286</v>
      </c>
      <c r="L198" s="347">
        <v>44.87</v>
      </c>
      <c r="M198" s="79"/>
      <c r="N198" s="79"/>
      <c r="O198" s="79"/>
      <c r="P198" s="79"/>
    </row>
    <row r="199" spans="1:16" s="31" customFormat="1" ht="13.5">
      <c r="A199" s="346" t="s">
        <v>223</v>
      </c>
      <c r="B199" s="347">
        <v>2.9</v>
      </c>
      <c r="C199" s="347">
        <v>31.14</v>
      </c>
      <c r="D199" s="347">
        <v>2.76</v>
      </c>
      <c r="E199" s="347">
        <v>0</v>
      </c>
      <c r="F199" s="347">
        <v>0</v>
      </c>
      <c r="G199" s="347">
        <v>7.81</v>
      </c>
      <c r="H199" s="347">
        <v>15.49</v>
      </c>
      <c r="I199" s="347">
        <v>0.94</v>
      </c>
      <c r="J199" s="347"/>
      <c r="K199" s="348" t="s">
        <v>292</v>
      </c>
      <c r="L199" s="347">
        <v>54.51</v>
      </c>
      <c r="M199" s="79"/>
      <c r="N199" s="79"/>
      <c r="O199" s="79"/>
      <c r="P199" s="79"/>
    </row>
    <row r="200" spans="1:16" s="31" customFormat="1" ht="13.5">
      <c r="A200" s="346" t="s">
        <v>224</v>
      </c>
      <c r="B200" s="347">
        <v>2.83</v>
      </c>
      <c r="C200" s="347">
        <v>57.41</v>
      </c>
      <c r="D200" s="347">
        <v>3.55</v>
      </c>
      <c r="E200" s="347">
        <v>0</v>
      </c>
      <c r="F200" s="347">
        <v>0</v>
      </c>
      <c r="G200" s="347">
        <v>26.05</v>
      </c>
      <c r="H200" s="347">
        <v>8.79</v>
      </c>
      <c r="I200" s="347">
        <v>0.85</v>
      </c>
      <c r="J200" s="347"/>
      <c r="K200" s="348" t="s">
        <v>292</v>
      </c>
      <c r="L200" s="347">
        <v>35.34</v>
      </c>
      <c r="M200" s="79"/>
      <c r="N200" s="79"/>
      <c r="O200" s="79"/>
      <c r="P200" s="79"/>
    </row>
    <row r="201" spans="1:16" s="31" customFormat="1" ht="13.5">
      <c r="A201" s="346" t="s">
        <v>225</v>
      </c>
      <c r="B201" s="347">
        <v>2.95</v>
      </c>
      <c r="C201" s="347">
        <v>52.66</v>
      </c>
      <c r="D201" s="347">
        <v>2.8</v>
      </c>
      <c r="E201" s="347">
        <v>0</v>
      </c>
      <c r="F201" s="347">
        <v>0</v>
      </c>
      <c r="G201" s="347">
        <v>22.75</v>
      </c>
      <c r="H201" s="347">
        <v>9.63</v>
      </c>
      <c r="I201" s="347">
        <v>1.01</v>
      </c>
      <c r="J201" s="347"/>
      <c r="K201" s="348" t="s">
        <v>292</v>
      </c>
      <c r="L201" s="347">
        <v>32.58</v>
      </c>
      <c r="M201" s="79"/>
      <c r="N201" s="79"/>
      <c r="O201" s="79"/>
      <c r="P201" s="79"/>
    </row>
    <row r="202" spans="1:16" s="31" customFormat="1" ht="13.5">
      <c r="A202" s="346" t="s">
        <v>226</v>
      </c>
      <c r="B202" s="347">
        <v>3.25</v>
      </c>
      <c r="C202" s="347">
        <v>31.68</v>
      </c>
      <c r="D202" s="347">
        <v>4.87</v>
      </c>
      <c r="E202" s="347">
        <v>0.04</v>
      </c>
      <c r="F202" s="347">
        <v>19.61</v>
      </c>
      <c r="G202" s="347">
        <v>8.45</v>
      </c>
      <c r="H202" s="347">
        <v>14.92</v>
      </c>
      <c r="I202" s="347">
        <v>0.89</v>
      </c>
      <c r="J202" s="347"/>
      <c r="K202" s="348" t="s">
        <v>292</v>
      </c>
      <c r="L202" s="347">
        <v>45.57</v>
      </c>
      <c r="M202" s="79"/>
      <c r="N202" s="79"/>
      <c r="O202" s="79"/>
      <c r="P202" s="79"/>
    </row>
    <row r="203" spans="1:16" s="31" customFormat="1" ht="13.5">
      <c r="A203" s="346" t="s">
        <v>227</v>
      </c>
      <c r="B203" s="347">
        <v>3.51</v>
      </c>
      <c r="C203" s="347">
        <v>31.85</v>
      </c>
      <c r="D203" s="347">
        <v>4.82</v>
      </c>
      <c r="E203" s="347">
        <v>0.05</v>
      </c>
      <c r="F203" s="347">
        <v>0</v>
      </c>
      <c r="G203" s="347">
        <v>8.35</v>
      </c>
      <c r="H203" s="347">
        <v>14.98</v>
      </c>
      <c r="I203" s="347">
        <v>0.89</v>
      </c>
      <c r="J203" s="347"/>
      <c r="K203" s="348" t="s">
        <v>292</v>
      </c>
      <c r="L203" s="347">
        <v>62.89</v>
      </c>
      <c r="M203" s="79"/>
      <c r="N203" s="79"/>
      <c r="O203" s="79"/>
      <c r="P203" s="79"/>
    </row>
    <row r="204" spans="1:16" s="31" customFormat="1" ht="13.5">
      <c r="A204" s="346" t="s">
        <v>228</v>
      </c>
      <c r="B204" s="347">
        <v>3.48</v>
      </c>
      <c r="C204" s="347">
        <v>36.25</v>
      </c>
      <c r="D204" s="347">
        <v>5.65</v>
      </c>
      <c r="E204" s="347">
        <v>0.05</v>
      </c>
      <c r="F204" s="347">
        <v>0</v>
      </c>
      <c r="G204" s="347">
        <v>10.29</v>
      </c>
      <c r="H204" s="347">
        <v>13.62</v>
      </c>
      <c r="I204" s="347">
        <v>0.59</v>
      </c>
      <c r="J204" s="347"/>
      <c r="K204" s="348" t="s">
        <v>292</v>
      </c>
      <c r="L204" s="347">
        <v>56.78</v>
      </c>
      <c r="M204" s="79"/>
      <c r="N204" s="79"/>
      <c r="O204" s="79"/>
      <c r="P204" s="79"/>
    </row>
    <row r="205" spans="1:16" s="31" customFormat="1" ht="13.5">
      <c r="A205" s="346" t="s">
        <v>229</v>
      </c>
      <c r="B205" s="347">
        <v>2.89</v>
      </c>
      <c r="C205" s="347">
        <v>48.06</v>
      </c>
      <c r="D205" s="347">
        <v>7.06</v>
      </c>
      <c r="E205" s="347">
        <v>0.34</v>
      </c>
      <c r="F205" s="347">
        <v>-3.14</v>
      </c>
      <c r="G205" s="347">
        <v>15.74</v>
      </c>
      <c r="H205" s="347">
        <v>12.5</v>
      </c>
      <c r="I205" s="347">
        <v>0.29</v>
      </c>
      <c r="J205" s="347"/>
      <c r="K205" s="348" t="s">
        <v>292</v>
      </c>
      <c r="L205" s="347">
        <v>39.07</v>
      </c>
      <c r="M205" s="79"/>
      <c r="N205" s="79"/>
      <c r="O205" s="79"/>
      <c r="P205" s="79"/>
    </row>
    <row r="206" spans="1:16" s="31" customFormat="1" ht="13.5">
      <c r="A206" s="346" t="s">
        <v>230</v>
      </c>
      <c r="B206" s="347">
        <v>2.81</v>
      </c>
      <c r="C206" s="347">
        <v>53.13</v>
      </c>
      <c r="D206" s="347">
        <v>10.69</v>
      </c>
      <c r="E206" s="347">
        <v>0.84</v>
      </c>
      <c r="F206" s="347">
        <v>0.02</v>
      </c>
      <c r="G206" s="347">
        <v>17.61</v>
      </c>
      <c r="H206" s="347">
        <v>11.45</v>
      </c>
      <c r="I206" s="347">
        <v>0.45</v>
      </c>
      <c r="J206" s="347"/>
      <c r="K206" s="348" t="s">
        <v>292</v>
      </c>
      <c r="L206" s="347">
        <v>43.63</v>
      </c>
      <c r="M206" s="79"/>
      <c r="N206" s="79"/>
      <c r="O206" s="79"/>
      <c r="P206" s="79"/>
    </row>
    <row r="207" spans="1:16" s="31" customFormat="1" ht="13.5">
      <c r="A207" s="346" t="s">
        <v>231</v>
      </c>
      <c r="B207" s="347">
        <v>2.87</v>
      </c>
      <c r="C207" s="347">
        <v>53.96</v>
      </c>
      <c r="D207" s="347">
        <v>8.63</v>
      </c>
      <c r="E207" s="347">
        <v>0.9</v>
      </c>
      <c r="F207" s="347">
        <v>0.3</v>
      </c>
      <c r="G207" s="347">
        <v>18.69</v>
      </c>
      <c r="H207" s="347">
        <v>11.17</v>
      </c>
      <c r="I207" s="347">
        <v>0.65</v>
      </c>
      <c r="J207" s="347"/>
      <c r="K207" s="348" t="s">
        <v>292</v>
      </c>
      <c r="L207" s="347">
        <v>37.09</v>
      </c>
      <c r="M207" s="79"/>
      <c r="N207" s="79"/>
      <c r="O207" s="79"/>
      <c r="P207" s="79"/>
    </row>
    <row r="208" spans="1:16" s="31" customFormat="1" ht="13.5">
      <c r="A208" s="346" t="s">
        <v>232</v>
      </c>
      <c r="B208" s="347">
        <v>2.65</v>
      </c>
      <c r="C208" s="347">
        <v>48.27</v>
      </c>
      <c r="D208" s="347">
        <v>9.05</v>
      </c>
      <c r="E208" s="347">
        <v>0.45</v>
      </c>
      <c r="F208" s="347">
        <v>0.23</v>
      </c>
      <c r="G208" s="347">
        <v>16.87</v>
      </c>
      <c r="H208" s="347">
        <v>11.72</v>
      </c>
      <c r="I208" s="347">
        <v>0.73</v>
      </c>
      <c r="J208" s="347"/>
      <c r="K208" s="348" t="s">
        <v>292</v>
      </c>
      <c r="L208" s="347">
        <v>44.44</v>
      </c>
      <c r="M208" s="79"/>
      <c r="N208" s="79"/>
      <c r="O208" s="79"/>
      <c r="P208" s="79"/>
    </row>
    <row r="209" spans="1:16" s="31" customFormat="1" ht="13.5">
      <c r="A209" s="346" t="s">
        <v>233</v>
      </c>
      <c r="B209" s="347">
        <v>2.49</v>
      </c>
      <c r="C209" s="347">
        <v>52.14</v>
      </c>
      <c r="D209" s="347">
        <v>10.32</v>
      </c>
      <c r="E209" s="347">
        <v>0.84</v>
      </c>
      <c r="F209" s="347">
        <v>0</v>
      </c>
      <c r="G209" s="347">
        <v>19.98</v>
      </c>
      <c r="H209" s="347">
        <v>10.17</v>
      </c>
      <c r="I209" s="347">
        <v>0.96</v>
      </c>
      <c r="J209" s="347"/>
      <c r="K209" s="348" t="s">
        <v>292</v>
      </c>
      <c r="L209" s="347">
        <v>43.78</v>
      </c>
      <c r="M209" s="79"/>
      <c r="N209" s="79"/>
      <c r="O209" s="79"/>
      <c r="P209" s="79"/>
    </row>
    <row r="210" spans="1:16" s="31" customFormat="1" ht="13.5">
      <c r="A210" s="346" t="s">
        <v>234</v>
      </c>
      <c r="B210" s="347">
        <v>3.28</v>
      </c>
      <c r="C210" s="347">
        <v>36.16</v>
      </c>
      <c r="D210" s="347">
        <v>0.53</v>
      </c>
      <c r="E210" s="347">
        <v>0</v>
      </c>
      <c r="F210" s="347">
        <v>0</v>
      </c>
      <c r="G210" s="347">
        <v>8.72</v>
      </c>
      <c r="H210" s="347">
        <v>15.33</v>
      </c>
      <c r="I210" s="347">
        <v>1.13</v>
      </c>
      <c r="J210" s="347"/>
      <c r="K210" s="348" t="s">
        <v>289</v>
      </c>
      <c r="L210" s="347">
        <v>34.09</v>
      </c>
      <c r="M210" s="79"/>
      <c r="N210" s="79"/>
      <c r="O210" s="79"/>
      <c r="P210" s="79"/>
    </row>
    <row r="211" spans="1:16" s="31" customFormat="1" ht="13.5">
      <c r="A211" s="346" t="s">
        <v>236</v>
      </c>
      <c r="B211" s="347">
        <v>3.39</v>
      </c>
      <c r="C211" s="347">
        <v>42.86</v>
      </c>
      <c r="D211" s="347">
        <v>0.97</v>
      </c>
      <c r="E211" s="347">
        <v>0.12</v>
      </c>
      <c r="F211" s="347">
        <v>0</v>
      </c>
      <c r="G211" s="347">
        <v>12.58</v>
      </c>
      <c r="H211" s="347">
        <v>13.39</v>
      </c>
      <c r="I211" s="347">
        <v>0.75</v>
      </c>
      <c r="J211" s="347"/>
      <c r="K211" s="348" t="s">
        <v>289</v>
      </c>
      <c r="L211" s="347">
        <v>29.8</v>
      </c>
      <c r="M211" s="79"/>
      <c r="N211" s="79"/>
      <c r="O211" s="79"/>
      <c r="P211" s="79"/>
    </row>
    <row r="212" spans="1:16" s="31" customFormat="1" ht="13.5">
      <c r="A212" s="346" t="s">
        <v>237</v>
      </c>
      <c r="B212" s="347">
        <v>2.76</v>
      </c>
      <c r="C212" s="347">
        <v>45.58</v>
      </c>
      <c r="D212" s="347">
        <v>1.24</v>
      </c>
      <c r="E212" s="347">
        <v>0.25</v>
      </c>
      <c r="F212" s="347">
        <v>0</v>
      </c>
      <c r="G212" s="347">
        <v>15.44</v>
      </c>
      <c r="H212" s="347">
        <v>12.09</v>
      </c>
      <c r="I212" s="347">
        <v>0.6</v>
      </c>
      <c r="J212" s="347"/>
      <c r="K212" s="348" t="s">
        <v>289</v>
      </c>
      <c r="L212" s="347">
        <v>36.43</v>
      </c>
      <c r="M212" s="79"/>
      <c r="N212" s="79"/>
      <c r="O212" s="79"/>
      <c r="P212" s="79"/>
    </row>
    <row r="213" spans="1:16" s="31" customFormat="1" ht="13.5">
      <c r="A213" s="346" t="s">
        <v>238</v>
      </c>
      <c r="B213" s="347">
        <v>2.85</v>
      </c>
      <c r="C213" s="347">
        <v>48</v>
      </c>
      <c r="D213" s="347">
        <v>2.14</v>
      </c>
      <c r="E213" s="347">
        <v>0.66</v>
      </c>
      <c r="F213" s="347">
        <v>0.25</v>
      </c>
      <c r="G213" s="347">
        <v>16</v>
      </c>
      <c r="H213" s="347">
        <v>11.82</v>
      </c>
      <c r="I213" s="347">
        <v>0.72</v>
      </c>
      <c r="J213" s="347"/>
      <c r="K213" s="348" t="s">
        <v>289</v>
      </c>
      <c r="L213" s="347">
        <v>31.42</v>
      </c>
      <c r="M213" s="79"/>
      <c r="N213" s="79"/>
      <c r="O213" s="79"/>
      <c r="P213" s="79"/>
    </row>
    <row r="214" spans="1:16" s="31" customFormat="1" ht="13.5">
      <c r="A214" s="346" t="s">
        <v>239</v>
      </c>
      <c r="B214" s="347">
        <v>3.01</v>
      </c>
      <c r="C214" s="347">
        <v>51.82</v>
      </c>
      <c r="D214" s="347">
        <v>1.75</v>
      </c>
      <c r="E214" s="347">
        <v>0.63</v>
      </c>
      <c r="F214" s="347">
        <v>0.33</v>
      </c>
      <c r="G214" s="347">
        <v>17.36</v>
      </c>
      <c r="H214" s="347">
        <v>11.45</v>
      </c>
      <c r="I214" s="347">
        <v>0.62</v>
      </c>
      <c r="J214" s="347"/>
      <c r="K214" s="348" t="s">
        <v>289</v>
      </c>
      <c r="L214" s="347">
        <v>29.91</v>
      </c>
      <c r="M214" s="79"/>
      <c r="N214" s="79"/>
      <c r="O214" s="79"/>
      <c r="P214" s="79"/>
    </row>
    <row r="215" spans="1:16" s="31" customFormat="1" ht="13.5">
      <c r="A215" s="346" t="s">
        <v>240</v>
      </c>
      <c r="B215" s="347">
        <v>2.75</v>
      </c>
      <c r="C215" s="347">
        <v>52.65</v>
      </c>
      <c r="D215" s="347">
        <v>2.6</v>
      </c>
      <c r="E215" s="347">
        <v>1.26</v>
      </c>
      <c r="F215" s="347">
        <v>0.15</v>
      </c>
      <c r="G215" s="347">
        <v>19.69</v>
      </c>
      <c r="H215" s="347">
        <v>10.76</v>
      </c>
      <c r="I215" s="347">
        <v>0.56</v>
      </c>
      <c r="J215" s="347"/>
      <c r="K215" s="348" t="s">
        <v>289</v>
      </c>
      <c r="L215" s="347">
        <v>32.05</v>
      </c>
      <c r="M215" s="79"/>
      <c r="N215" s="79"/>
      <c r="O215" s="79"/>
      <c r="P215" s="79"/>
    </row>
    <row r="216" spans="1:16" s="31" customFormat="1" ht="13.5">
      <c r="A216" s="346" t="s">
        <v>241</v>
      </c>
      <c r="B216" s="347">
        <v>2.57</v>
      </c>
      <c r="C216" s="347">
        <v>55.13</v>
      </c>
      <c r="D216" s="347">
        <v>1.43</v>
      </c>
      <c r="E216" s="347">
        <v>0.16</v>
      </c>
      <c r="F216" s="347">
        <v>0.17</v>
      </c>
      <c r="G216" s="347">
        <v>22.79</v>
      </c>
      <c r="H216" s="347">
        <v>9.3</v>
      </c>
      <c r="I216" s="347">
        <v>0.43</v>
      </c>
      <c r="J216" s="347"/>
      <c r="K216" s="348" t="s">
        <v>289</v>
      </c>
      <c r="L216" s="347">
        <v>34.06</v>
      </c>
      <c r="M216" s="79"/>
      <c r="N216" s="79"/>
      <c r="O216" s="79"/>
      <c r="P216" s="79"/>
    </row>
    <row r="217" spans="1:16" s="31" customFormat="1" ht="13.5">
      <c r="A217" s="346" t="s">
        <v>281</v>
      </c>
      <c r="B217" s="347">
        <v>5.06</v>
      </c>
      <c r="C217" s="347">
        <v>43.66</v>
      </c>
      <c r="D217" s="347">
        <v>0.32</v>
      </c>
      <c r="E217" s="347">
        <v>0.01</v>
      </c>
      <c r="F217" s="347">
        <v>0</v>
      </c>
      <c r="G217" s="347">
        <v>10.97</v>
      </c>
      <c r="H217" s="347">
        <v>10.07</v>
      </c>
      <c r="I217" s="347">
        <v>0.52</v>
      </c>
      <c r="J217" s="347"/>
      <c r="K217" s="348" t="s">
        <v>289</v>
      </c>
      <c r="L217" s="347">
        <v>42.54</v>
      </c>
      <c r="M217" s="79"/>
      <c r="N217" s="79"/>
      <c r="O217" s="79"/>
      <c r="P217" s="79"/>
    </row>
    <row r="218" spans="1:16" s="31" customFormat="1" ht="13.5">
      <c r="A218" s="346" t="s">
        <v>242</v>
      </c>
      <c r="B218" s="347">
        <v>3.86</v>
      </c>
      <c r="C218" s="347">
        <v>28.13</v>
      </c>
      <c r="D218" s="347">
        <v>0.53</v>
      </c>
      <c r="E218" s="347">
        <v>0.02</v>
      </c>
      <c r="F218" s="347">
        <v>0</v>
      </c>
      <c r="G218" s="347">
        <v>8.47</v>
      </c>
      <c r="H218" s="347">
        <v>19.99</v>
      </c>
      <c r="I218" s="347">
        <v>3.14</v>
      </c>
      <c r="J218" s="347"/>
      <c r="K218" s="348" t="s">
        <v>288</v>
      </c>
      <c r="L218" s="347">
        <v>24.95</v>
      </c>
      <c r="M218" s="79"/>
      <c r="N218" s="79"/>
      <c r="O218" s="79"/>
      <c r="P218" s="79"/>
    </row>
    <row r="219" spans="1:16" s="31" customFormat="1" ht="13.5">
      <c r="A219" s="346" t="s">
        <v>247</v>
      </c>
      <c r="B219" s="347">
        <v>2.71</v>
      </c>
      <c r="C219" s="347">
        <v>55.31</v>
      </c>
      <c r="D219" s="347">
        <v>4.29</v>
      </c>
      <c r="E219" s="347">
        <v>1.76</v>
      </c>
      <c r="F219" s="347">
        <v>0.17</v>
      </c>
      <c r="G219" s="347">
        <v>20.19</v>
      </c>
      <c r="H219" s="347">
        <v>11.39</v>
      </c>
      <c r="I219" s="347">
        <v>1.73</v>
      </c>
      <c r="J219" s="347"/>
      <c r="K219" s="348" t="s">
        <v>284</v>
      </c>
      <c r="L219" s="347">
        <v>94.75</v>
      </c>
      <c r="M219" s="79"/>
      <c r="N219" s="79"/>
      <c r="O219" s="79"/>
      <c r="P219" s="79"/>
    </row>
    <row r="220" spans="1:16" s="31" customFormat="1" ht="13.5">
      <c r="A220" s="346" t="s">
        <v>99</v>
      </c>
      <c r="B220" s="347">
        <v>3.48</v>
      </c>
      <c r="C220" s="347">
        <v>57.83</v>
      </c>
      <c r="D220" s="347">
        <v>3.52</v>
      </c>
      <c r="E220" s="347">
        <v>1.78</v>
      </c>
      <c r="F220" s="347">
        <v>0</v>
      </c>
      <c r="G220" s="347">
        <v>25.92</v>
      </c>
      <c r="H220" s="347">
        <v>8.38</v>
      </c>
      <c r="I220" s="347">
        <v>3.2</v>
      </c>
      <c r="J220" s="347"/>
      <c r="K220" s="348" t="s">
        <v>292</v>
      </c>
      <c r="L220" s="347">
        <v>54</v>
      </c>
      <c r="M220" s="79"/>
      <c r="N220" s="79"/>
      <c r="O220" s="79"/>
      <c r="P220" s="79"/>
    </row>
    <row r="221" spans="1:16" s="31" customFormat="1" ht="13.5">
      <c r="A221" s="346" t="s">
        <v>100</v>
      </c>
      <c r="B221" s="347">
        <v>5.92</v>
      </c>
      <c r="C221" s="347">
        <v>28.34</v>
      </c>
      <c r="D221" s="347">
        <v>2.12</v>
      </c>
      <c r="E221" s="347">
        <v>0</v>
      </c>
      <c r="F221" s="347">
        <v>0</v>
      </c>
      <c r="G221" s="347">
        <v>8</v>
      </c>
      <c r="H221" s="347">
        <v>14.89</v>
      </c>
      <c r="I221" s="347">
        <v>2.01</v>
      </c>
      <c r="J221" s="347"/>
      <c r="K221" s="348" t="s">
        <v>292</v>
      </c>
      <c r="L221" s="347">
        <v>60.74</v>
      </c>
      <c r="M221" s="79"/>
      <c r="N221" s="79"/>
      <c r="O221" s="79"/>
      <c r="P221" s="79"/>
    </row>
    <row r="222" spans="1:16" s="31" customFormat="1" ht="13.5">
      <c r="A222" s="346" t="s">
        <v>274</v>
      </c>
      <c r="B222" s="347">
        <v>9.31</v>
      </c>
      <c r="C222" s="347">
        <v>37.34</v>
      </c>
      <c r="D222" s="347">
        <v>4.75</v>
      </c>
      <c r="E222" s="347">
        <v>0.46</v>
      </c>
      <c r="F222" s="347">
        <v>0</v>
      </c>
      <c r="G222" s="347">
        <v>11.93</v>
      </c>
      <c r="H222" s="347">
        <v>12.39</v>
      </c>
      <c r="I222" s="347">
        <v>1.2</v>
      </c>
      <c r="J222" s="347"/>
      <c r="K222" s="348" t="s">
        <v>292</v>
      </c>
      <c r="L222" s="347">
        <v>65.22</v>
      </c>
      <c r="M222" s="79"/>
      <c r="N222" s="79"/>
      <c r="O222" s="79"/>
      <c r="P222" s="79"/>
    </row>
    <row r="223" spans="1:16" s="31" customFormat="1" ht="13.5">
      <c r="A223" s="160" t="s">
        <v>101</v>
      </c>
      <c r="B223" s="142">
        <v>6.82</v>
      </c>
      <c r="C223" s="142">
        <v>42.62</v>
      </c>
      <c r="D223" s="142">
        <v>3.66</v>
      </c>
      <c r="E223" s="142">
        <v>0.55</v>
      </c>
      <c r="F223" s="142">
        <v>0</v>
      </c>
      <c r="G223" s="142">
        <v>14.36</v>
      </c>
      <c r="H223" s="142">
        <v>11.38</v>
      </c>
      <c r="I223" s="142">
        <v>1.17</v>
      </c>
      <c r="J223" s="142"/>
      <c r="K223" s="164" t="s">
        <v>292</v>
      </c>
      <c r="L223" s="142">
        <v>70.41</v>
      </c>
      <c r="M223" s="79"/>
      <c r="N223" s="79"/>
      <c r="O223" s="79"/>
      <c r="P223" s="79"/>
    </row>
    <row r="224" spans="1:16" s="31" customFormat="1" ht="13.5">
      <c r="A224" s="57" t="s">
        <v>701</v>
      </c>
      <c r="B224" s="165">
        <v>2.25</v>
      </c>
      <c r="C224" s="165">
        <v>44.37</v>
      </c>
      <c r="D224" s="165">
        <v>2.11</v>
      </c>
      <c r="E224" s="165">
        <v>0.78</v>
      </c>
      <c r="F224" s="165">
        <v>1.31</v>
      </c>
      <c r="G224" s="165">
        <v>16.88</v>
      </c>
      <c r="H224" s="165">
        <v>9.51</v>
      </c>
      <c r="I224" s="165">
        <v>19.93</v>
      </c>
      <c r="J224" s="165"/>
      <c r="K224" s="165"/>
      <c r="L224" s="165">
        <v>31.59</v>
      </c>
      <c r="M224" s="79"/>
      <c r="N224" s="79"/>
      <c r="O224" s="79"/>
      <c r="P224" s="79"/>
    </row>
    <row r="225" spans="1:16" s="31" customFormat="1" ht="12.75" customHeight="1">
      <c r="A225" s="392" t="s">
        <v>434</v>
      </c>
      <c r="B225" s="392"/>
      <c r="C225" s="392"/>
      <c r="D225" s="392"/>
      <c r="E225" s="392"/>
      <c r="F225" s="392"/>
      <c r="G225" s="392"/>
      <c r="H225" s="392"/>
      <c r="I225" s="392"/>
      <c r="J225" s="392"/>
      <c r="K225" s="392"/>
      <c r="L225" s="392"/>
      <c r="M225" s="79"/>
      <c r="N225" s="79"/>
      <c r="O225" s="79"/>
      <c r="P225" s="79"/>
    </row>
    <row r="226" spans="1:16" s="31" customFormat="1" ht="12" customHeight="1">
      <c r="A226" s="392" t="s">
        <v>435</v>
      </c>
      <c r="B226" s="392"/>
      <c r="C226" s="392"/>
      <c r="D226" s="392"/>
      <c r="E226" s="392"/>
      <c r="F226" s="392"/>
      <c r="G226" s="392"/>
      <c r="H226" s="392"/>
      <c r="I226" s="392"/>
      <c r="J226" s="392"/>
      <c r="K226" s="392"/>
      <c r="L226" s="392"/>
      <c r="M226" s="79"/>
      <c r="N226" s="79"/>
      <c r="O226" s="79"/>
      <c r="P226" s="79"/>
    </row>
    <row r="227" spans="1:16" s="31" customFormat="1" ht="12" customHeight="1">
      <c r="A227" s="392" t="s">
        <v>736</v>
      </c>
      <c r="B227" s="392"/>
      <c r="C227" s="392"/>
      <c r="D227" s="392"/>
      <c r="E227" s="392"/>
      <c r="F227" s="392"/>
      <c r="G227" s="392"/>
      <c r="H227" s="392"/>
      <c r="I227" s="392"/>
      <c r="J227" s="392"/>
      <c r="K227" s="392"/>
      <c r="L227" s="392"/>
      <c r="M227" s="79"/>
      <c r="N227" s="79"/>
      <c r="O227" s="79"/>
      <c r="P227" s="79"/>
    </row>
    <row r="228" spans="1:16" s="31" customFormat="1" ht="12" customHeight="1">
      <c r="A228" s="394" t="s">
        <v>590</v>
      </c>
      <c r="B228" s="394"/>
      <c r="C228" s="394"/>
      <c r="D228" s="394"/>
      <c r="E228" s="394"/>
      <c r="F228" s="394"/>
      <c r="G228" s="394"/>
      <c r="H228" s="394"/>
      <c r="I228" s="394"/>
      <c r="J228" s="394"/>
      <c r="K228" s="394"/>
      <c r="L228" s="394"/>
      <c r="M228" s="79"/>
      <c r="N228" s="79"/>
      <c r="O228" s="79"/>
      <c r="P228" s="79"/>
    </row>
    <row r="229" spans="1:16" s="80" customFormat="1" ht="12" customHeight="1">
      <c r="A229" s="375" t="s">
        <v>393</v>
      </c>
      <c r="B229" s="375"/>
      <c r="C229" s="375"/>
      <c r="D229" s="375"/>
      <c r="E229" s="375"/>
      <c r="F229" s="375"/>
      <c r="G229" s="375"/>
      <c r="H229" s="375"/>
      <c r="I229" s="375"/>
      <c r="J229" s="375"/>
      <c r="K229" s="375"/>
      <c r="L229" s="375"/>
      <c r="M229" s="67"/>
      <c r="N229" s="67"/>
      <c r="O229" s="67"/>
      <c r="P229" s="67"/>
    </row>
    <row r="230" spans="1:17" s="224" customFormat="1" ht="12" customHeight="1">
      <c r="A230" s="375"/>
      <c r="B230" s="375"/>
      <c r="C230" s="375"/>
      <c r="D230" s="375"/>
      <c r="E230" s="375"/>
      <c r="F230" s="375"/>
      <c r="G230" s="375"/>
      <c r="H230" s="375"/>
      <c r="I230" s="375"/>
      <c r="J230" s="375"/>
      <c r="K230" s="375"/>
      <c r="L230" s="375"/>
      <c r="M230" s="251"/>
      <c r="O230" s="251"/>
      <c r="P230" s="251"/>
      <c r="Q230" s="251"/>
    </row>
    <row r="231" spans="1:17" s="224" customFormat="1" ht="12" customHeight="1">
      <c r="A231" s="392" t="s">
        <v>591</v>
      </c>
      <c r="B231" s="392"/>
      <c r="C231" s="392"/>
      <c r="D231" s="392"/>
      <c r="E231" s="392"/>
      <c r="F231" s="392"/>
      <c r="G231" s="392"/>
      <c r="H231" s="392"/>
      <c r="I231" s="392"/>
      <c r="J231" s="392"/>
      <c r="K231" s="392"/>
      <c r="L231" s="392"/>
      <c r="M231" s="251"/>
      <c r="O231" s="251"/>
      <c r="P231" s="251"/>
      <c r="Q231" s="251"/>
    </row>
    <row r="232" spans="1:17" s="224" customFormat="1" ht="12" customHeight="1">
      <c r="A232" s="392" t="s">
        <v>592</v>
      </c>
      <c r="B232" s="392"/>
      <c r="C232" s="392"/>
      <c r="D232" s="392"/>
      <c r="E232" s="392"/>
      <c r="F232" s="392"/>
      <c r="G232" s="392"/>
      <c r="H232" s="392"/>
      <c r="I232" s="392"/>
      <c r="J232" s="392"/>
      <c r="K232" s="392"/>
      <c r="L232" s="392"/>
      <c r="M232" s="251"/>
      <c r="O232" s="251"/>
      <c r="P232" s="251"/>
      <c r="Q232" s="251"/>
    </row>
    <row r="233" spans="1:17" s="224" customFormat="1" ht="12" customHeight="1">
      <c r="A233" s="393" t="s">
        <v>593</v>
      </c>
      <c r="B233" s="393"/>
      <c r="C233" s="393"/>
      <c r="D233" s="393"/>
      <c r="E233" s="393"/>
      <c r="F233" s="393"/>
      <c r="G233" s="393"/>
      <c r="H233" s="393"/>
      <c r="I233" s="393"/>
      <c r="J233" s="393"/>
      <c r="K233" s="393"/>
      <c r="L233" s="393"/>
      <c r="M233" s="251"/>
      <c r="O233" s="251"/>
      <c r="P233" s="251"/>
      <c r="Q233" s="251"/>
    </row>
  </sheetData>
  <sheetProtection/>
  <mergeCells count="18">
    <mergeCell ref="A231:L231"/>
    <mergeCell ref="A232:L232"/>
    <mergeCell ref="A233:L233"/>
    <mergeCell ref="A225:L225"/>
    <mergeCell ref="A226:L226"/>
    <mergeCell ref="A227:L227"/>
    <mergeCell ref="A229:L230"/>
    <mergeCell ref="A228:L228"/>
    <mergeCell ref="I4:L4"/>
    <mergeCell ref="B5:B6"/>
    <mergeCell ref="C5:C6"/>
    <mergeCell ref="D5:D6"/>
    <mergeCell ref="E5:E6"/>
    <mergeCell ref="F5:F6"/>
    <mergeCell ref="G5:G6"/>
    <mergeCell ref="H5:H6"/>
    <mergeCell ref="I5:I6"/>
    <mergeCell ref="K5:L5"/>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11.xml><?xml version="1.0" encoding="utf-8"?>
<worksheet xmlns="http://schemas.openxmlformats.org/spreadsheetml/2006/main" xmlns:r="http://schemas.openxmlformats.org/officeDocument/2006/relationships">
  <dimension ref="A1:P66"/>
  <sheetViews>
    <sheetView showGridLines="0" zoomScale="110" zoomScaleNormal="110" zoomScaleSheetLayoutView="115" zoomScalePageLayoutView="0" workbookViewId="0" topLeftCell="A1">
      <selection activeCell="A1" sqref="A1"/>
    </sheetView>
  </sheetViews>
  <sheetFormatPr defaultColWidth="11.421875" defaultRowHeight="12.75"/>
  <cols>
    <col min="1" max="1" width="26.7109375" style="26" customWidth="1"/>
    <col min="2" max="2" width="10.140625" style="26" bestFit="1" customWidth="1"/>
    <col min="3" max="3" width="7.8515625" style="26" customWidth="1"/>
    <col min="4" max="4" width="8.7109375" style="26" customWidth="1"/>
    <col min="5" max="5" width="8.421875" style="34" customWidth="1"/>
    <col min="6" max="6" width="11.140625" style="34" customWidth="1"/>
    <col min="7" max="7" width="9.57421875" style="34" customWidth="1"/>
    <col min="8" max="8" width="11.00390625" style="34" customWidth="1"/>
    <col min="9" max="9" width="10.57421875" style="34" customWidth="1"/>
    <col min="10" max="10" width="0.71875" style="34" customWidth="1"/>
    <col min="11" max="11" width="21.7109375" style="81" customWidth="1"/>
    <col min="12" max="12" width="9.421875" style="34" customWidth="1"/>
    <col min="13" max="13" width="11.421875" style="34" customWidth="1"/>
    <col min="14" max="16384" width="11.421875" style="26" customWidth="1"/>
  </cols>
  <sheetData>
    <row r="1" spans="2:13" s="77" customFormat="1" ht="10.5" customHeight="1">
      <c r="B1" s="22"/>
      <c r="C1" s="22"/>
      <c r="D1" s="22"/>
      <c r="E1" s="23"/>
      <c r="F1" s="23"/>
      <c r="G1" s="23"/>
      <c r="H1" s="23"/>
      <c r="I1" s="23"/>
      <c r="J1" s="23"/>
      <c r="K1" s="62"/>
      <c r="L1" s="23"/>
      <c r="M1" s="78"/>
    </row>
    <row r="2" spans="1:13" s="77" customFormat="1" ht="15" customHeight="1">
      <c r="A2" s="291" t="s">
        <v>678</v>
      </c>
      <c r="B2" s="177"/>
      <c r="C2" s="183"/>
      <c r="D2" s="183"/>
      <c r="E2" s="183"/>
      <c r="F2" s="183"/>
      <c r="G2" s="183"/>
      <c r="H2" s="183"/>
      <c r="I2" s="183"/>
      <c r="J2" s="183"/>
      <c r="K2" s="184"/>
      <c r="L2" s="188" t="s">
        <v>566</v>
      </c>
      <c r="M2" s="28"/>
    </row>
    <row r="3" spans="1:13" s="31" customFormat="1" ht="15" customHeight="1">
      <c r="A3" s="77"/>
      <c r="B3" s="78"/>
      <c r="C3" s="78"/>
      <c r="D3" s="78"/>
      <c r="E3" s="78"/>
      <c r="F3" s="78"/>
      <c r="G3" s="78"/>
      <c r="H3" s="78"/>
      <c r="I3" s="78"/>
      <c r="J3" s="78"/>
      <c r="K3" s="111"/>
      <c r="L3" s="78"/>
      <c r="M3" s="78"/>
    </row>
    <row r="4" spans="1:13" s="77" customFormat="1" ht="15" customHeight="1">
      <c r="A4" s="55"/>
      <c r="B4" s="112"/>
      <c r="C4" s="112"/>
      <c r="D4" s="113"/>
      <c r="E4" s="113"/>
      <c r="F4" s="113"/>
      <c r="G4" s="112"/>
      <c r="H4" s="112"/>
      <c r="I4" s="370" t="s">
        <v>692</v>
      </c>
      <c r="J4" s="370"/>
      <c r="K4" s="370"/>
      <c r="L4" s="370"/>
      <c r="M4" s="78"/>
    </row>
    <row r="5" spans="1:13" s="77" customFormat="1" ht="13.5" customHeight="1">
      <c r="A5" s="55"/>
      <c r="B5" s="383" t="s">
        <v>733</v>
      </c>
      <c r="C5" s="383" t="s">
        <v>436</v>
      </c>
      <c r="D5" s="383" t="s">
        <v>735</v>
      </c>
      <c r="E5" s="383" t="s">
        <v>739</v>
      </c>
      <c r="F5" s="383" t="s">
        <v>387</v>
      </c>
      <c r="G5" s="383" t="s">
        <v>587</v>
      </c>
      <c r="H5" s="383" t="s">
        <v>588</v>
      </c>
      <c r="I5" s="390" t="s">
        <v>589</v>
      </c>
      <c r="J5" s="272"/>
      <c r="K5" s="391" t="s">
        <v>798</v>
      </c>
      <c r="L5" s="391"/>
      <c r="M5" s="78"/>
    </row>
    <row r="6" spans="1:13" s="31" customFormat="1" ht="13.5" customHeight="1">
      <c r="A6" s="30" t="s">
        <v>665</v>
      </c>
      <c r="B6" s="384"/>
      <c r="C6" s="384"/>
      <c r="D6" s="384"/>
      <c r="E6" s="384" t="s">
        <v>739</v>
      </c>
      <c r="F6" s="384" t="s">
        <v>740</v>
      </c>
      <c r="G6" s="384" t="s">
        <v>437</v>
      </c>
      <c r="H6" s="384"/>
      <c r="I6" s="384"/>
      <c r="J6" s="21"/>
      <c r="K6" s="114" t="s">
        <v>398</v>
      </c>
      <c r="L6" s="21" t="s">
        <v>397</v>
      </c>
      <c r="M6" s="79"/>
    </row>
    <row r="7" spans="1:13" s="31" customFormat="1" ht="3.75" customHeight="1">
      <c r="A7" s="361"/>
      <c r="B7" s="272"/>
      <c r="C7" s="272"/>
      <c r="D7" s="272"/>
      <c r="E7" s="272"/>
      <c r="F7" s="272"/>
      <c r="G7" s="272"/>
      <c r="H7" s="272"/>
      <c r="I7" s="272"/>
      <c r="J7" s="272"/>
      <c r="K7" s="272"/>
      <c r="L7" s="272"/>
      <c r="M7" s="79"/>
    </row>
    <row r="8" spans="1:16" s="31" customFormat="1" ht="32.25">
      <c r="A8" s="157" t="s">
        <v>16</v>
      </c>
      <c r="B8" s="142">
        <v>9.04</v>
      </c>
      <c r="C8" s="142">
        <v>0</v>
      </c>
      <c r="D8" s="142">
        <v>13.29</v>
      </c>
      <c r="E8" s="142">
        <v>0</v>
      </c>
      <c r="F8" s="142">
        <v>0</v>
      </c>
      <c r="G8" s="142">
        <v>8.44</v>
      </c>
      <c r="H8" s="142">
        <v>11.37</v>
      </c>
      <c r="I8" s="142">
        <v>17.79</v>
      </c>
      <c r="J8" s="142"/>
      <c r="K8" s="164" t="s">
        <v>871</v>
      </c>
      <c r="L8" s="142">
        <v>0.04</v>
      </c>
      <c r="M8" s="79"/>
      <c r="N8" s="79"/>
      <c r="O8" s="79"/>
      <c r="P8" s="79"/>
    </row>
    <row r="9" spans="1:16" s="31" customFormat="1" ht="13.5">
      <c r="A9" s="344" t="s">
        <v>19</v>
      </c>
      <c r="B9" s="347">
        <v>0</v>
      </c>
      <c r="C9" s="347">
        <v>0</v>
      </c>
      <c r="D9" s="347">
        <v>0</v>
      </c>
      <c r="E9" s="347">
        <v>0</v>
      </c>
      <c r="F9" s="347">
        <v>0</v>
      </c>
      <c r="G9" s="347">
        <v>0.01</v>
      </c>
      <c r="H9" s="347">
        <v>9.55</v>
      </c>
      <c r="I9" s="347">
        <v>100</v>
      </c>
      <c r="J9" s="347"/>
      <c r="K9" s="348" t="s">
        <v>297</v>
      </c>
      <c r="L9" s="347">
        <v>100</v>
      </c>
      <c r="M9" s="79"/>
      <c r="N9" s="79"/>
      <c r="O9" s="79"/>
      <c r="P9" s="79"/>
    </row>
    <row r="10" spans="1:16" s="31" customFormat="1" ht="32.25">
      <c r="A10" s="344" t="s">
        <v>782</v>
      </c>
      <c r="B10" s="347">
        <v>25.86</v>
      </c>
      <c r="C10" s="347">
        <v>52.75</v>
      </c>
      <c r="D10" s="347">
        <v>5.95</v>
      </c>
      <c r="E10" s="347">
        <v>0.02</v>
      </c>
      <c r="F10" s="347">
        <v>0</v>
      </c>
      <c r="G10" s="347">
        <v>7.05</v>
      </c>
      <c r="H10" s="347">
        <v>6.65</v>
      </c>
      <c r="I10" s="347">
        <v>19.57</v>
      </c>
      <c r="J10" s="347"/>
      <c r="K10" s="348" t="s">
        <v>872</v>
      </c>
      <c r="L10" s="347">
        <v>10.86</v>
      </c>
      <c r="M10" s="79"/>
      <c r="N10" s="79"/>
      <c r="O10" s="79"/>
      <c r="P10" s="79"/>
    </row>
    <row r="11" spans="1:16" s="31" customFormat="1" ht="13.5">
      <c r="A11" s="344" t="s">
        <v>59</v>
      </c>
      <c r="B11" s="347">
        <v>5.66</v>
      </c>
      <c r="C11" s="347">
        <v>26.71</v>
      </c>
      <c r="D11" s="347">
        <v>10.07</v>
      </c>
      <c r="E11" s="347">
        <v>3.3</v>
      </c>
      <c r="F11" s="347">
        <v>0</v>
      </c>
      <c r="G11" s="347">
        <v>7.16</v>
      </c>
      <c r="H11" s="347">
        <v>12.02</v>
      </c>
      <c r="I11" s="347">
        <v>11.06</v>
      </c>
      <c r="J11" s="347"/>
      <c r="K11" s="348" t="s">
        <v>299</v>
      </c>
      <c r="L11" s="347">
        <v>34.56</v>
      </c>
      <c r="M11" s="79"/>
      <c r="N11" s="79"/>
      <c r="O11" s="79"/>
      <c r="P11" s="79"/>
    </row>
    <row r="12" spans="1:16" s="31" customFormat="1" ht="13.5">
      <c r="A12" s="344" t="s">
        <v>60</v>
      </c>
      <c r="B12" s="347">
        <v>5.21</v>
      </c>
      <c r="C12" s="347">
        <v>32.49</v>
      </c>
      <c r="D12" s="347">
        <v>11.24</v>
      </c>
      <c r="E12" s="347">
        <v>0.36</v>
      </c>
      <c r="F12" s="347">
        <v>0</v>
      </c>
      <c r="G12" s="347">
        <v>8.85</v>
      </c>
      <c r="H12" s="347">
        <v>10.37</v>
      </c>
      <c r="I12" s="347">
        <v>7.52</v>
      </c>
      <c r="J12" s="347"/>
      <c r="K12" s="348" t="s">
        <v>299</v>
      </c>
      <c r="L12" s="347">
        <v>25.48</v>
      </c>
      <c r="M12" s="79"/>
      <c r="N12" s="79"/>
      <c r="O12" s="79"/>
      <c r="P12" s="79"/>
    </row>
    <row r="13" spans="1:16" s="31" customFormat="1" ht="13.5">
      <c r="A13" s="344" t="s">
        <v>65</v>
      </c>
      <c r="B13" s="347">
        <v>11.93</v>
      </c>
      <c r="C13" s="347">
        <v>30.47</v>
      </c>
      <c r="D13" s="347">
        <v>24.47</v>
      </c>
      <c r="E13" s="347">
        <v>2.02</v>
      </c>
      <c r="F13" s="347">
        <v>1.8</v>
      </c>
      <c r="G13" s="347">
        <v>6.24</v>
      </c>
      <c r="H13" s="347">
        <v>7.59</v>
      </c>
      <c r="I13" s="347">
        <v>26.3</v>
      </c>
      <c r="J13" s="347"/>
      <c r="K13" s="348" t="s">
        <v>299</v>
      </c>
      <c r="L13" s="347">
        <v>18.5</v>
      </c>
      <c r="M13" s="79"/>
      <c r="N13" s="79"/>
      <c r="O13" s="79"/>
      <c r="P13" s="79"/>
    </row>
    <row r="14" spans="1:16" s="31" customFormat="1" ht="13.5">
      <c r="A14" s="344" t="s">
        <v>67</v>
      </c>
      <c r="B14" s="347">
        <v>4.09</v>
      </c>
      <c r="C14" s="347">
        <v>0</v>
      </c>
      <c r="D14" s="347">
        <v>60.04</v>
      </c>
      <c r="E14" s="347">
        <v>1.01</v>
      </c>
      <c r="F14" s="347">
        <v>33.69</v>
      </c>
      <c r="G14" s="347">
        <v>4.34</v>
      </c>
      <c r="H14" s="347">
        <v>10.62</v>
      </c>
      <c r="I14" s="347">
        <v>8.08</v>
      </c>
      <c r="J14" s="347"/>
      <c r="K14" s="348" t="s">
        <v>299</v>
      </c>
      <c r="L14" s="347">
        <v>16.72</v>
      </c>
      <c r="M14" s="79"/>
      <c r="N14" s="79"/>
      <c r="O14" s="79"/>
      <c r="P14" s="79"/>
    </row>
    <row r="15" spans="1:16" s="31" customFormat="1" ht="13.5">
      <c r="A15" s="344" t="s">
        <v>840</v>
      </c>
      <c r="B15" s="347">
        <v>11.44</v>
      </c>
      <c r="C15" s="347">
        <v>50.66</v>
      </c>
      <c r="D15" s="347">
        <v>0.02</v>
      </c>
      <c r="E15" s="347">
        <v>0</v>
      </c>
      <c r="F15" s="347">
        <v>0</v>
      </c>
      <c r="G15" s="347">
        <v>6.78</v>
      </c>
      <c r="H15" s="347">
        <v>5.81</v>
      </c>
      <c r="I15" s="347">
        <v>9.86</v>
      </c>
      <c r="J15" s="347"/>
      <c r="K15" s="348" t="s">
        <v>299</v>
      </c>
      <c r="L15" s="347">
        <v>17.41</v>
      </c>
      <c r="M15" s="79"/>
      <c r="N15" s="79"/>
      <c r="O15" s="79"/>
      <c r="P15" s="79"/>
    </row>
    <row r="16" spans="1:16" s="31" customFormat="1" ht="13.5">
      <c r="A16" s="344" t="s">
        <v>75</v>
      </c>
      <c r="B16" s="347">
        <v>5.34</v>
      </c>
      <c r="C16" s="347">
        <v>28.63</v>
      </c>
      <c r="D16" s="347">
        <v>48.25</v>
      </c>
      <c r="E16" s="347">
        <v>5.37</v>
      </c>
      <c r="F16" s="347">
        <v>0</v>
      </c>
      <c r="G16" s="347">
        <v>5.31</v>
      </c>
      <c r="H16" s="347">
        <v>11.69</v>
      </c>
      <c r="I16" s="347">
        <v>24.75</v>
      </c>
      <c r="J16" s="347"/>
      <c r="K16" s="348" t="s">
        <v>299</v>
      </c>
      <c r="L16" s="347">
        <v>22.3</v>
      </c>
      <c r="M16" s="79"/>
      <c r="N16" s="79"/>
      <c r="O16" s="79"/>
      <c r="P16" s="79"/>
    </row>
    <row r="17" spans="1:16" s="31" customFormat="1" ht="13.5">
      <c r="A17" s="344" t="s">
        <v>76</v>
      </c>
      <c r="B17" s="347">
        <v>3.37</v>
      </c>
      <c r="C17" s="347">
        <v>28.1</v>
      </c>
      <c r="D17" s="347">
        <v>46.4</v>
      </c>
      <c r="E17" s="347">
        <v>4.95</v>
      </c>
      <c r="F17" s="347">
        <v>0</v>
      </c>
      <c r="G17" s="347">
        <v>5.25</v>
      </c>
      <c r="H17" s="347">
        <v>10.84</v>
      </c>
      <c r="I17" s="347">
        <v>19.8</v>
      </c>
      <c r="J17" s="347"/>
      <c r="K17" s="348" t="s">
        <v>299</v>
      </c>
      <c r="L17" s="347">
        <v>19.64</v>
      </c>
      <c r="M17" s="79"/>
      <c r="N17" s="79"/>
      <c r="O17" s="79"/>
      <c r="P17" s="79"/>
    </row>
    <row r="18" spans="1:16" s="31" customFormat="1" ht="42.75">
      <c r="A18" s="344" t="s">
        <v>180</v>
      </c>
      <c r="B18" s="347">
        <v>4.74</v>
      </c>
      <c r="C18" s="347">
        <v>43.86</v>
      </c>
      <c r="D18" s="347">
        <v>12.16</v>
      </c>
      <c r="E18" s="347">
        <v>0</v>
      </c>
      <c r="F18" s="347">
        <v>0</v>
      </c>
      <c r="G18" s="347">
        <v>14.34</v>
      </c>
      <c r="H18" s="347">
        <v>10.58</v>
      </c>
      <c r="I18" s="347">
        <v>7.75</v>
      </c>
      <c r="J18" s="347"/>
      <c r="K18" s="348" t="s">
        <v>302</v>
      </c>
      <c r="L18" s="347">
        <v>22.74</v>
      </c>
      <c r="M18" s="79"/>
      <c r="N18" s="79"/>
      <c r="O18" s="79"/>
      <c r="P18" s="79"/>
    </row>
    <row r="19" spans="1:16" s="31" customFormat="1" ht="42.75">
      <c r="A19" s="344" t="s">
        <v>181</v>
      </c>
      <c r="B19" s="347">
        <v>5.15</v>
      </c>
      <c r="C19" s="347">
        <v>37.12</v>
      </c>
      <c r="D19" s="347">
        <v>13.86</v>
      </c>
      <c r="E19" s="347">
        <v>0</v>
      </c>
      <c r="F19" s="347">
        <v>0</v>
      </c>
      <c r="G19" s="347">
        <v>10.81</v>
      </c>
      <c r="H19" s="347">
        <v>11.43</v>
      </c>
      <c r="I19" s="347">
        <v>8.86</v>
      </c>
      <c r="J19" s="347"/>
      <c r="K19" s="348" t="s">
        <v>302</v>
      </c>
      <c r="L19" s="347">
        <v>34.58</v>
      </c>
      <c r="M19" s="79"/>
      <c r="N19" s="79"/>
      <c r="O19" s="79"/>
      <c r="P19" s="79"/>
    </row>
    <row r="20" spans="1:16" s="31" customFormat="1" ht="13.5">
      <c r="A20" s="344" t="s">
        <v>77</v>
      </c>
      <c r="B20" s="347">
        <v>8.46</v>
      </c>
      <c r="C20" s="347">
        <v>31.68</v>
      </c>
      <c r="D20" s="347">
        <v>51.81</v>
      </c>
      <c r="E20" s="347">
        <v>6.01</v>
      </c>
      <c r="F20" s="347">
        <v>0</v>
      </c>
      <c r="G20" s="347">
        <v>9.02</v>
      </c>
      <c r="H20" s="347">
        <v>11.48</v>
      </c>
      <c r="I20" s="347">
        <v>31.76</v>
      </c>
      <c r="J20" s="347"/>
      <c r="K20" s="348" t="s">
        <v>299</v>
      </c>
      <c r="L20" s="347">
        <v>38.43</v>
      </c>
      <c r="M20" s="79"/>
      <c r="N20" s="79"/>
      <c r="O20" s="79"/>
      <c r="P20" s="79"/>
    </row>
    <row r="21" spans="1:16" s="31" customFormat="1" ht="42.75">
      <c r="A21" s="344" t="s">
        <v>188</v>
      </c>
      <c r="B21" s="347">
        <v>3.44</v>
      </c>
      <c r="C21" s="347">
        <v>25.1</v>
      </c>
      <c r="D21" s="347">
        <v>25.1</v>
      </c>
      <c r="E21" s="347">
        <v>0.22</v>
      </c>
      <c r="F21" s="347">
        <v>0</v>
      </c>
      <c r="G21" s="347">
        <v>6.7</v>
      </c>
      <c r="H21" s="347">
        <v>12.25</v>
      </c>
      <c r="I21" s="347">
        <v>39.23</v>
      </c>
      <c r="J21" s="347"/>
      <c r="K21" s="348" t="s">
        <v>302</v>
      </c>
      <c r="L21" s="347">
        <v>37.37</v>
      </c>
      <c r="M21" s="79"/>
      <c r="N21" s="79"/>
      <c r="O21" s="79"/>
      <c r="P21" s="79"/>
    </row>
    <row r="22" spans="1:16" s="31" customFormat="1" ht="13.5">
      <c r="A22" s="344" t="s">
        <v>104</v>
      </c>
      <c r="B22" s="347">
        <v>1.52</v>
      </c>
      <c r="C22" s="347">
        <v>28.13</v>
      </c>
      <c r="D22" s="347">
        <v>3.05</v>
      </c>
      <c r="E22" s="347">
        <v>7.14</v>
      </c>
      <c r="F22" s="347">
        <v>4.45</v>
      </c>
      <c r="G22" s="347">
        <v>11.63</v>
      </c>
      <c r="H22" s="347">
        <v>13.16</v>
      </c>
      <c r="I22" s="347">
        <v>4.93</v>
      </c>
      <c r="J22" s="347"/>
      <c r="K22" s="348" t="s">
        <v>299</v>
      </c>
      <c r="L22" s="347">
        <v>38.87</v>
      </c>
      <c r="M22" s="79"/>
      <c r="N22" s="79"/>
      <c r="O22" s="79"/>
      <c r="P22" s="79"/>
    </row>
    <row r="23" spans="1:16" s="31" customFormat="1" ht="32.25">
      <c r="A23" s="344" t="s">
        <v>105</v>
      </c>
      <c r="B23" s="347">
        <v>2.48</v>
      </c>
      <c r="C23" s="347">
        <v>33.04</v>
      </c>
      <c r="D23" s="347">
        <v>4.27</v>
      </c>
      <c r="E23" s="347">
        <v>7.09</v>
      </c>
      <c r="F23" s="347">
        <v>6.53</v>
      </c>
      <c r="G23" s="347">
        <v>13.34</v>
      </c>
      <c r="H23" s="347">
        <v>12.24</v>
      </c>
      <c r="I23" s="347">
        <v>4.69</v>
      </c>
      <c r="J23" s="347"/>
      <c r="K23" s="348" t="s">
        <v>303</v>
      </c>
      <c r="L23" s="347">
        <v>19.16</v>
      </c>
      <c r="M23" s="79"/>
      <c r="N23" s="79"/>
      <c r="O23" s="79"/>
      <c r="P23" s="79"/>
    </row>
    <row r="24" spans="1:16" s="31" customFormat="1" ht="13.5">
      <c r="A24" s="344" t="s">
        <v>106</v>
      </c>
      <c r="B24" s="347">
        <v>1.73</v>
      </c>
      <c r="C24" s="347">
        <v>36.05</v>
      </c>
      <c r="D24" s="347">
        <v>3.27</v>
      </c>
      <c r="E24" s="347">
        <v>10.35</v>
      </c>
      <c r="F24" s="347">
        <v>8.88</v>
      </c>
      <c r="G24" s="347">
        <v>14.3</v>
      </c>
      <c r="H24" s="347">
        <v>10.39</v>
      </c>
      <c r="I24" s="347">
        <v>5.89</v>
      </c>
      <c r="J24" s="347"/>
      <c r="K24" s="348" t="s">
        <v>299</v>
      </c>
      <c r="L24" s="347">
        <v>20.28</v>
      </c>
      <c r="M24" s="79"/>
      <c r="N24" s="79"/>
      <c r="O24" s="79"/>
      <c r="P24" s="79"/>
    </row>
    <row r="25" spans="1:16" s="31" customFormat="1" ht="13.5">
      <c r="A25" s="344" t="s">
        <v>107</v>
      </c>
      <c r="B25" s="347">
        <v>2.36</v>
      </c>
      <c r="C25" s="347">
        <v>37.42</v>
      </c>
      <c r="D25" s="347">
        <v>3.98</v>
      </c>
      <c r="E25" s="347">
        <v>9.2</v>
      </c>
      <c r="F25" s="347">
        <v>7.82</v>
      </c>
      <c r="G25" s="347">
        <v>15.09</v>
      </c>
      <c r="H25" s="347">
        <v>9.8</v>
      </c>
      <c r="I25" s="347">
        <v>3.68</v>
      </c>
      <c r="J25" s="347"/>
      <c r="K25" s="348" t="s">
        <v>299</v>
      </c>
      <c r="L25" s="347">
        <v>24.36</v>
      </c>
      <c r="M25" s="79"/>
      <c r="N25" s="79"/>
      <c r="O25" s="79"/>
      <c r="P25" s="79"/>
    </row>
    <row r="26" spans="1:16" s="31" customFormat="1" ht="13.5">
      <c r="A26" s="344" t="s">
        <v>249</v>
      </c>
      <c r="B26" s="347">
        <v>0.97</v>
      </c>
      <c r="C26" s="347">
        <v>43.75</v>
      </c>
      <c r="D26" s="347">
        <v>3.36</v>
      </c>
      <c r="E26" s="347">
        <v>3.04</v>
      </c>
      <c r="F26" s="347">
        <v>16.51</v>
      </c>
      <c r="G26" s="347">
        <v>7.77</v>
      </c>
      <c r="H26" s="347">
        <v>7.49</v>
      </c>
      <c r="I26" s="347">
        <v>30.51</v>
      </c>
      <c r="J26" s="347"/>
      <c r="K26" s="348" t="s">
        <v>299</v>
      </c>
      <c r="L26" s="347">
        <v>33.36</v>
      </c>
      <c r="M26" s="79"/>
      <c r="N26" s="79"/>
      <c r="O26" s="79"/>
      <c r="P26" s="79"/>
    </row>
    <row r="27" spans="1:16" s="31" customFormat="1" ht="32.25">
      <c r="A27" s="344" t="s">
        <v>841</v>
      </c>
      <c r="B27" s="347">
        <v>3.48</v>
      </c>
      <c r="C27" s="347">
        <v>24.98</v>
      </c>
      <c r="D27" s="347">
        <v>0.93</v>
      </c>
      <c r="E27" s="347">
        <v>0.01</v>
      </c>
      <c r="F27" s="347">
        <v>0</v>
      </c>
      <c r="G27" s="347">
        <v>8.74</v>
      </c>
      <c r="H27" s="347">
        <v>6.94</v>
      </c>
      <c r="I27" s="347">
        <v>6.21</v>
      </c>
      <c r="J27" s="347"/>
      <c r="K27" s="348" t="s">
        <v>303</v>
      </c>
      <c r="L27" s="347">
        <v>14.14</v>
      </c>
      <c r="M27" s="79"/>
      <c r="N27" s="79"/>
      <c r="O27" s="79"/>
      <c r="P27" s="79"/>
    </row>
    <row r="28" spans="1:16" s="31" customFormat="1" ht="42.75">
      <c r="A28" s="344" t="s">
        <v>842</v>
      </c>
      <c r="B28" s="347">
        <v>5.51</v>
      </c>
      <c r="C28" s="347">
        <v>20.63</v>
      </c>
      <c r="D28" s="347">
        <v>0.55</v>
      </c>
      <c r="E28" s="347">
        <v>0.01</v>
      </c>
      <c r="F28" s="347">
        <v>0</v>
      </c>
      <c r="G28" s="347">
        <v>4.47</v>
      </c>
      <c r="H28" s="347">
        <v>1.92</v>
      </c>
      <c r="I28" s="347">
        <v>2.56</v>
      </c>
      <c r="J28" s="347"/>
      <c r="K28" s="348" t="s">
        <v>301</v>
      </c>
      <c r="L28" s="347">
        <v>11.43</v>
      </c>
      <c r="M28" s="79"/>
      <c r="N28" s="79"/>
      <c r="O28" s="79"/>
      <c r="P28" s="79"/>
    </row>
    <row r="29" spans="1:16" s="31" customFormat="1" ht="39" customHeight="1">
      <c r="A29" s="344" t="s">
        <v>152</v>
      </c>
      <c r="B29" s="347">
        <v>3.54</v>
      </c>
      <c r="C29" s="347">
        <v>42.38</v>
      </c>
      <c r="D29" s="347">
        <v>4.51</v>
      </c>
      <c r="E29" s="347">
        <v>0.09</v>
      </c>
      <c r="F29" s="347">
        <v>100</v>
      </c>
      <c r="G29" s="347">
        <v>10.6</v>
      </c>
      <c r="H29" s="347">
        <v>13</v>
      </c>
      <c r="I29" s="347">
        <v>4.09</v>
      </c>
      <c r="J29" s="347"/>
      <c r="K29" s="348" t="s">
        <v>303</v>
      </c>
      <c r="L29" s="347">
        <v>0.77</v>
      </c>
      <c r="M29" s="79"/>
      <c r="N29" s="79"/>
      <c r="O29" s="79"/>
      <c r="P29" s="79"/>
    </row>
    <row r="30" spans="1:16" s="31" customFormat="1" ht="13.5">
      <c r="A30" s="344" t="s">
        <v>807</v>
      </c>
      <c r="B30" s="347">
        <v>15.23</v>
      </c>
      <c r="C30" s="347">
        <v>48.11</v>
      </c>
      <c r="D30" s="347">
        <v>1.19</v>
      </c>
      <c r="E30" s="347">
        <v>0.31</v>
      </c>
      <c r="F30" s="347">
        <v>5.79</v>
      </c>
      <c r="G30" s="347">
        <v>6.88</v>
      </c>
      <c r="H30" s="347">
        <v>4.54</v>
      </c>
      <c r="I30" s="347">
        <v>14.94</v>
      </c>
      <c r="J30" s="347"/>
      <c r="K30" s="348" t="s">
        <v>873</v>
      </c>
      <c r="L30" s="347">
        <v>4.37</v>
      </c>
      <c r="M30" s="79"/>
      <c r="N30" s="79"/>
      <c r="O30" s="79"/>
      <c r="P30" s="79"/>
    </row>
    <row r="31" spans="1:16" s="31" customFormat="1" ht="32.25">
      <c r="A31" s="344" t="s">
        <v>813</v>
      </c>
      <c r="B31" s="347">
        <v>22.71</v>
      </c>
      <c r="C31" s="347">
        <v>86.97</v>
      </c>
      <c r="D31" s="347">
        <v>2.71</v>
      </c>
      <c r="E31" s="347">
        <v>0.13</v>
      </c>
      <c r="F31" s="347">
        <v>0</v>
      </c>
      <c r="G31" s="347">
        <v>5.8</v>
      </c>
      <c r="H31" s="347">
        <v>3.71</v>
      </c>
      <c r="I31" s="347">
        <v>16.4</v>
      </c>
      <c r="J31" s="347"/>
      <c r="K31" s="348" t="s">
        <v>819</v>
      </c>
      <c r="L31" s="347">
        <v>2.23</v>
      </c>
      <c r="M31" s="79"/>
      <c r="N31" s="79"/>
      <c r="O31" s="79"/>
      <c r="P31" s="79"/>
    </row>
    <row r="32" spans="1:16" s="31" customFormat="1" ht="13.5">
      <c r="A32" s="344" t="s">
        <v>789</v>
      </c>
      <c r="B32" s="347">
        <v>18.2</v>
      </c>
      <c r="C32" s="347">
        <v>82.81</v>
      </c>
      <c r="D32" s="347">
        <v>6.87</v>
      </c>
      <c r="E32" s="347">
        <v>0.63</v>
      </c>
      <c r="F32" s="347">
        <v>15.21</v>
      </c>
      <c r="G32" s="347">
        <v>8.03</v>
      </c>
      <c r="H32" s="347">
        <v>4.52</v>
      </c>
      <c r="I32" s="347">
        <v>11.17</v>
      </c>
      <c r="J32" s="347"/>
      <c r="K32" s="348" t="s">
        <v>821</v>
      </c>
      <c r="L32" s="347">
        <v>1.69</v>
      </c>
      <c r="M32" s="79"/>
      <c r="N32" s="79"/>
      <c r="O32" s="79"/>
      <c r="P32" s="79"/>
    </row>
    <row r="33" spans="1:16" s="31" customFormat="1" ht="13.5">
      <c r="A33" s="344" t="s">
        <v>792</v>
      </c>
      <c r="B33" s="347">
        <v>6.7</v>
      </c>
      <c r="C33" s="347">
        <v>84.07</v>
      </c>
      <c r="D33" s="347">
        <v>4.85</v>
      </c>
      <c r="E33" s="347">
        <v>0</v>
      </c>
      <c r="F33" s="347">
        <v>0</v>
      </c>
      <c r="G33" s="347">
        <v>8.84</v>
      </c>
      <c r="H33" s="347">
        <v>6.86</v>
      </c>
      <c r="I33" s="347">
        <v>7.69</v>
      </c>
      <c r="J33" s="347"/>
      <c r="K33" s="348" t="s">
        <v>796</v>
      </c>
      <c r="L33" s="347">
        <v>0.97</v>
      </c>
      <c r="M33" s="79"/>
      <c r="N33" s="79"/>
      <c r="O33" s="79"/>
      <c r="P33" s="79"/>
    </row>
    <row r="34" spans="1:16" s="31" customFormat="1" ht="21">
      <c r="A34" s="344" t="s">
        <v>154</v>
      </c>
      <c r="B34" s="347">
        <v>9.05</v>
      </c>
      <c r="C34" s="347">
        <v>59.55</v>
      </c>
      <c r="D34" s="347">
        <v>7.65</v>
      </c>
      <c r="E34" s="347">
        <v>14.92</v>
      </c>
      <c r="F34" s="347">
        <v>0.74</v>
      </c>
      <c r="G34" s="347">
        <v>1.67</v>
      </c>
      <c r="H34" s="347">
        <v>9.47</v>
      </c>
      <c r="I34" s="347">
        <v>30.54</v>
      </c>
      <c r="J34" s="347"/>
      <c r="K34" s="348" t="s">
        <v>874</v>
      </c>
      <c r="L34" s="347">
        <v>11.18</v>
      </c>
      <c r="M34" s="79"/>
      <c r="N34" s="79"/>
      <c r="O34" s="79"/>
      <c r="P34" s="79"/>
    </row>
    <row r="35" spans="1:16" s="31" customFormat="1" ht="13.5">
      <c r="A35" s="344" t="s">
        <v>168</v>
      </c>
      <c r="B35" s="347">
        <v>7.37</v>
      </c>
      <c r="C35" s="347">
        <v>63.35</v>
      </c>
      <c r="D35" s="347">
        <v>6.11</v>
      </c>
      <c r="E35" s="347">
        <v>5</v>
      </c>
      <c r="F35" s="347">
        <v>14.39</v>
      </c>
      <c r="G35" s="347">
        <v>10.14</v>
      </c>
      <c r="H35" s="347">
        <v>12.55</v>
      </c>
      <c r="I35" s="347">
        <v>16.48</v>
      </c>
      <c r="J35" s="347"/>
      <c r="K35" s="348" t="s">
        <v>299</v>
      </c>
      <c r="L35" s="347">
        <v>3.06</v>
      </c>
      <c r="M35" s="79"/>
      <c r="N35" s="79"/>
      <c r="O35" s="79"/>
      <c r="P35" s="79"/>
    </row>
    <row r="36" spans="1:16" s="31" customFormat="1" ht="13.5">
      <c r="A36" s="344" t="s">
        <v>169</v>
      </c>
      <c r="B36" s="347">
        <v>8.79</v>
      </c>
      <c r="C36" s="347">
        <v>75.1</v>
      </c>
      <c r="D36" s="347">
        <v>9.34</v>
      </c>
      <c r="E36" s="347">
        <v>10.58</v>
      </c>
      <c r="F36" s="347">
        <v>22.79</v>
      </c>
      <c r="G36" s="347">
        <v>12.84</v>
      </c>
      <c r="H36" s="347">
        <v>11.35</v>
      </c>
      <c r="I36" s="347">
        <v>10.8</v>
      </c>
      <c r="J36" s="347"/>
      <c r="K36" s="348" t="s">
        <v>296</v>
      </c>
      <c r="L36" s="347">
        <v>2.66</v>
      </c>
      <c r="M36" s="79"/>
      <c r="N36" s="79"/>
      <c r="O36" s="79"/>
      <c r="P36" s="79"/>
    </row>
    <row r="37" spans="1:16" s="31" customFormat="1" ht="32.25">
      <c r="A37" s="344" t="s">
        <v>845</v>
      </c>
      <c r="B37" s="347">
        <v>1.13</v>
      </c>
      <c r="C37" s="347">
        <v>102.66</v>
      </c>
      <c r="D37" s="347">
        <v>0.87</v>
      </c>
      <c r="E37" s="347">
        <v>0</v>
      </c>
      <c r="F37" s="347">
        <v>0</v>
      </c>
      <c r="G37" s="347">
        <v>6.13</v>
      </c>
      <c r="H37" s="347">
        <v>2.5</v>
      </c>
      <c r="I37" s="347">
        <v>7.42</v>
      </c>
      <c r="J37" s="347"/>
      <c r="K37" s="348" t="s">
        <v>298</v>
      </c>
      <c r="L37" s="347">
        <v>1.17</v>
      </c>
      <c r="M37" s="79"/>
      <c r="N37" s="79"/>
      <c r="O37" s="79"/>
      <c r="P37" s="79"/>
    </row>
    <row r="38" spans="1:16" s="31" customFormat="1" ht="13.5">
      <c r="A38" s="344" t="s">
        <v>79</v>
      </c>
      <c r="B38" s="347">
        <v>10.67</v>
      </c>
      <c r="C38" s="347">
        <v>27.45</v>
      </c>
      <c r="D38" s="347">
        <v>42.17</v>
      </c>
      <c r="E38" s="347">
        <v>5.84</v>
      </c>
      <c r="F38" s="347">
        <v>0.01</v>
      </c>
      <c r="G38" s="347">
        <v>6.2</v>
      </c>
      <c r="H38" s="347">
        <v>13.23</v>
      </c>
      <c r="I38" s="347">
        <v>35</v>
      </c>
      <c r="J38" s="347"/>
      <c r="K38" s="348" t="s">
        <v>299</v>
      </c>
      <c r="L38" s="347">
        <v>20.48</v>
      </c>
      <c r="M38" s="79"/>
      <c r="N38" s="79"/>
      <c r="O38" s="79"/>
      <c r="P38" s="79"/>
    </row>
    <row r="39" spans="1:16" s="31" customFormat="1" ht="13.5">
      <c r="A39" s="344" t="s">
        <v>80</v>
      </c>
      <c r="B39" s="347">
        <v>4.89</v>
      </c>
      <c r="C39" s="347">
        <v>35.64</v>
      </c>
      <c r="D39" s="347">
        <v>37.32</v>
      </c>
      <c r="E39" s="347">
        <v>6.89</v>
      </c>
      <c r="F39" s="347">
        <v>0</v>
      </c>
      <c r="G39" s="347">
        <v>8.16</v>
      </c>
      <c r="H39" s="347">
        <v>10.17</v>
      </c>
      <c r="I39" s="347">
        <v>19.29</v>
      </c>
      <c r="J39" s="347"/>
      <c r="K39" s="348" t="s">
        <v>300</v>
      </c>
      <c r="L39" s="347">
        <v>13.95</v>
      </c>
      <c r="M39" s="79"/>
      <c r="N39" s="79"/>
      <c r="O39" s="79"/>
      <c r="P39" s="79"/>
    </row>
    <row r="40" spans="1:16" s="31" customFormat="1" ht="42.75">
      <c r="A40" s="344" t="s">
        <v>191</v>
      </c>
      <c r="B40" s="347">
        <v>1.56</v>
      </c>
      <c r="C40" s="347">
        <v>21.44</v>
      </c>
      <c r="D40" s="347">
        <v>36.09</v>
      </c>
      <c r="E40" s="347">
        <v>0.03</v>
      </c>
      <c r="F40" s="347">
        <v>0</v>
      </c>
      <c r="G40" s="347">
        <v>4.8</v>
      </c>
      <c r="H40" s="347">
        <v>13.72</v>
      </c>
      <c r="I40" s="347">
        <v>22.48</v>
      </c>
      <c r="J40" s="347"/>
      <c r="K40" s="348" t="s">
        <v>302</v>
      </c>
      <c r="L40" s="347">
        <v>24.1</v>
      </c>
      <c r="M40" s="79"/>
      <c r="N40" s="79"/>
      <c r="O40" s="79"/>
      <c r="P40" s="79"/>
    </row>
    <row r="41" spans="1:16" s="31" customFormat="1" ht="32.25">
      <c r="A41" s="344" t="s">
        <v>192</v>
      </c>
      <c r="B41" s="347">
        <v>3.52</v>
      </c>
      <c r="C41" s="347">
        <v>40.05</v>
      </c>
      <c r="D41" s="347">
        <v>21.9</v>
      </c>
      <c r="E41" s="347">
        <v>0.57</v>
      </c>
      <c r="F41" s="347">
        <v>0</v>
      </c>
      <c r="G41" s="347">
        <v>10.32</v>
      </c>
      <c r="H41" s="347">
        <v>11.56</v>
      </c>
      <c r="I41" s="347">
        <v>6.35</v>
      </c>
      <c r="J41" s="347"/>
      <c r="K41" s="348" t="s">
        <v>820</v>
      </c>
      <c r="L41" s="347">
        <v>16.7</v>
      </c>
      <c r="M41" s="79"/>
      <c r="N41" s="79"/>
      <c r="O41" s="79"/>
      <c r="P41" s="79"/>
    </row>
    <row r="42" spans="1:16" s="31" customFormat="1" ht="21">
      <c r="A42" s="344" t="s">
        <v>193</v>
      </c>
      <c r="B42" s="347">
        <v>3.19</v>
      </c>
      <c r="C42" s="347">
        <v>46.95</v>
      </c>
      <c r="D42" s="347">
        <v>5.88</v>
      </c>
      <c r="E42" s="347">
        <v>0</v>
      </c>
      <c r="F42" s="347">
        <v>0</v>
      </c>
      <c r="G42" s="347">
        <v>17.43</v>
      </c>
      <c r="H42" s="347">
        <v>9.54</v>
      </c>
      <c r="I42" s="347">
        <v>7.41</v>
      </c>
      <c r="J42" s="347"/>
      <c r="K42" s="348" t="s">
        <v>304</v>
      </c>
      <c r="L42" s="347">
        <v>13.46</v>
      </c>
      <c r="M42" s="79"/>
      <c r="N42" s="79"/>
      <c r="O42" s="79"/>
      <c r="P42" s="79"/>
    </row>
    <row r="43" spans="1:16" s="31" customFormat="1" ht="13.5">
      <c r="A43" s="344" t="s">
        <v>108</v>
      </c>
      <c r="B43" s="347">
        <v>0.75</v>
      </c>
      <c r="C43" s="347">
        <v>38.31</v>
      </c>
      <c r="D43" s="347">
        <v>7.55</v>
      </c>
      <c r="E43" s="347">
        <v>29.73</v>
      </c>
      <c r="F43" s="347">
        <v>3.26</v>
      </c>
      <c r="G43" s="347">
        <v>13.51</v>
      </c>
      <c r="H43" s="347">
        <v>10.77</v>
      </c>
      <c r="I43" s="347">
        <v>20.9</v>
      </c>
      <c r="J43" s="347"/>
      <c r="K43" s="348" t="s">
        <v>300</v>
      </c>
      <c r="L43" s="347">
        <v>21.89</v>
      </c>
      <c r="M43" s="79"/>
      <c r="N43" s="79"/>
      <c r="O43" s="79"/>
      <c r="P43" s="79"/>
    </row>
    <row r="44" spans="1:16" s="31" customFormat="1" ht="32.25">
      <c r="A44" s="344" t="s">
        <v>111</v>
      </c>
      <c r="B44" s="347">
        <v>5.76</v>
      </c>
      <c r="C44" s="347">
        <v>35.58</v>
      </c>
      <c r="D44" s="347">
        <v>2.18</v>
      </c>
      <c r="E44" s="347">
        <v>47.9</v>
      </c>
      <c r="F44" s="347">
        <v>1.11</v>
      </c>
      <c r="G44" s="347">
        <v>8.94</v>
      </c>
      <c r="H44" s="347">
        <v>10.92</v>
      </c>
      <c r="I44" s="347">
        <v>31.84</v>
      </c>
      <c r="J44" s="347"/>
      <c r="K44" s="348" t="s">
        <v>303</v>
      </c>
      <c r="L44" s="347">
        <v>26.43</v>
      </c>
      <c r="M44" s="79"/>
      <c r="N44" s="79"/>
      <c r="O44" s="79"/>
      <c r="P44" s="79"/>
    </row>
    <row r="45" spans="1:16" s="31" customFormat="1" ht="13.5">
      <c r="A45" s="344" t="s">
        <v>112</v>
      </c>
      <c r="B45" s="347">
        <v>4.61</v>
      </c>
      <c r="C45" s="347">
        <v>26.51</v>
      </c>
      <c r="D45" s="347">
        <v>4.86</v>
      </c>
      <c r="E45" s="347">
        <v>15.69</v>
      </c>
      <c r="F45" s="347">
        <v>6.3</v>
      </c>
      <c r="G45" s="347">
        <v>7</v>
      </c>
      <c r="H45" s="347">
        <v>10.6</v>
      </c>
      <c r="I45" s="347">
        <v>14.79</v>
      </c>
      <c r="J45" s="347"/>
      <c r="K45" s="348" t="s">
        <v>299</v>
      </c>
      <c r="L45" s="347">
        <v>42.37</v>
      </c>
      <c r="M45" s="79"/>
      <c r="N45" s="79"/>
      <c r="O45" s="79"/>
      <c r="P45" s="79"/>
    </row>
    <row r="46" spans="1:16" s="31" customFormat="1" ht="13.5">
      <c r="A46" s="344" t="s">
        <v>136</v>
      </c>
      <c r="B46" s="347">
        <v>8.76</v>
      </c>
      <c r="C46" s="347">
        <v>34.16</v>
      </c>
      <c r="D46" s="347">
        <v>10.04</v>
      </c>
      <c r="E46" s="347">
        <v>0</v>
      </c>
      <c r="F46" s="347">
        <v>0</v>
      </c>
      <c r="G46" s="347">
        <v>7.21</v>
      </c>
      <c r="H46" s="347">
        <v>8.17</v>
      </c>
      <c r="I46" s="347">
        <v>6.54</v>
      </c>
      <c r="J46" s="347"/>
      <c r="K46" s="348" t="s">
        <v>796</v>
      </c>
      <c r="L46" s="347">
        <v>20.92</v>
      </c>
      <c r="M46" s="79"/>
      <c r="N46" s="79"/>
      <c r="O46" s="79"/>
      <c r="P46" s="79"/>
    </row>
    <row r="47" spans="1:16" s="31" customFormat="1" ht="13.5">
      <c r="A47" s="344" t="s">
        <v>250</v>
      </c>
      <c r="B47" s="347">
        <v>8.44</v>
      </c>
      <c r="C47" s="347">
        <v>34.84</v>
      </c>
      <c r="D47" s="347">
        <v>5.7</v>
      </c>
      <c r="E47" s="347">
        <v>0</v>
      </c>
      <c r="F47" s="347">
        <v>0</v>
      </c>
      <c r="G47" s="347">
        <v>8.07</v>
      </c>
      <c r="H47" s="347">
        <v>6.49</v>
      </c>
      <c r="I47" s="347">
        <v>6.12</v>
      </c>
      <c r="J47" s="347"/>
      <c r="K47" s="348" t="s">
        <v>796</v>
      </c>
      <c r="L47" s="347">
        <v>34.22</v>
      </c>
      <c r="M47" s="79"/>
      <c r="N47" s="79"/>
      <c r="O47" s="79"/>
      <c r="P47" s="79"/>
    </row>
    <row r="48" spans="1:16" s="31" customFormat="1" ht="42.75">
      <c r="A48" s="344" t="s">
        <v>143</v>
      </c>
      <c r="B48" s="347">
        <v>9.32</v>
      </c>
      <c r="C48" s="347">
        <v>0</v>
      </c>
      <c r="D48" s="347">
        <v>0</v>
      </c>
      <c r="E48" s="347">
        <v>0</v>
      </c>
      <c r="F48" s="347">
        <v>0</v>
      </c>
      <c r="G48" s="347">
        <v>4.62</v>
      </c>
      <c r="H48" s="347">
        <v>10.41</v>
      </c>
      <c r="I48" s="347">
        <v>27.45</v>
      </c>
      <c r="J48" s="347"/>
      <c r="K48" s="348" t="s">
        <v>302</v>
      </c>
      <c r="L48" s="347">
        <v>14.28</v>
      </c>
      <c r="M48" s="79"/>
      <c r="N48" s="79"/>
      <c r="O48" s="79"/>
      <c r="P48" s="79"/>
    </row>
    <row r="49" spans="1:16" s="31" customFormat="1" ht="32.25">
      <c r="A49" s="344" t="s">
        <v>251</v>
      </c>
      <c r="B49" s="347">
        <v>19.8</v>
      </c>
      <c r="C49" s="347">
        <v>0</v>
      </c>
      <c r="D49" s="347">
        <v>16.31</v>
      </c>
      <c r="E49" s="347">
        <v>0</v>
      </c>
      <c r="F49" s="347">
        <v>0</v>
      </c>
      <c r="G49" s="347">
        <v>3.4</v>
      </c>
      <c r="H49" s="347">
        <v>5.32</v>
      </c>
      <c r="I49" s="347">
        <v>12.77</v>
      </c>
      <c r="J49" s="347"/>
      <c r="K49" s="348" t="s">
        <v>305</v>
      </c>
      <c r="L49" s="347">
        <v>3.66</v>
      </c>
      <c r="M49" s="79"/>
      <c r="N49" s="79"/>
      <c r="O49" s="79"/>
      <c r="P49" s="79"/>
    </row>
    <row r="50" spans="1:16" s="31" customFormat="1" ht="21">
      <c r="A50" s="344" t="s">
        <v>812</v>
      </c>
      <c r="B50" s="347">
        <v>18.73</v>
      </c>
      <c r="C50" s="347">
        <v>0</v>
      </c>
      <c r="D50" s="347">
        <v>2.01</v>
      </c>
      <c r="E50" s="347">
        <v>0</v>
      </c>
      <c r="F50" s="347">
        <v>0</v>
      </c>
      <c r="G50" s="347">
        <v>3.42</v>
      </c>
      <c r="H50" s="347">
        <v>2.58</v>
      </c>
      <c r="I50" s="347">
        <v>3.21</v>
      </c>
      <c r="J50" s="347"/>
      <c r="K50" s="348" t="s">
        <v>306</v>
      </c>
      <c r="L50" s="347">
        <v>4</v>
      </c>
      <c r="M50" s="79"/>
      <c r="N50" s="79"/>
      <c r="O50" s="79"/>
      <c r="P50" s="79"/>
    </row>
    <row r="51" spans="1:16" s="31" customFormat="1" ht="13.5">
      <c r="A51" s="344" t="s">
        <v>88</v>
      </c>
      <c r="B51" s="347">
        <v>9.33</v>
      </c>
      <c r="C51" s="347">
        <v>35.1</v>
      </c>
      <c r="D51" s="347">
        <v>43.99</v>
      </c>
      <c r="E51" s="347">
        <v>5.46</v>
      </c>
      <c r="F51" s="347">
        <v>0.11</v>
      </c>
      <c r="G51" s="347">
        <v>8</v>
      </c>
      <c r="H51" s="347">
        <v>10.92</v>
      </c>
      <c r="I51" s="347">
        <v>25.23</v>
      </c>
      <c r="J51" s="347"/>
      <c r="K51" s="348" t="s">
        <v>300</v>
      </c>
      <c r="L51" s="347">
        <v>26.87</v>
      </c>
      <c r="M51" s="79"/>
      <c r="N51" s="79"/>
      <c r="O51" s="79"/>
      <c r="P51" s="79"/>
    </row>
    <row r="52" spans="1:16" s="31" customFormat="1" ht="13.5">
      <c r="A52" s="344" t="s">
        <v>89</v>
      </c>
      <c r="B52" s="347">
        <v>12.26</v>
      </c>
      <c r="C52" s="347">
        <v>34.63</v>
      </c>
      <c r="D52" s="347">
        <v>31.38</v>
      </c>
      <c r="E52" s="347">
        <v>6.1</v>
      </c>
      <c r="F52" s="347">
        <v>0.84</v>
      </c>
      <c r="G52" s="347">
        <v>6.27</v>
      </c>
      <c r="H52" s="347">
        <v>10.95</v>
      </c>
      <c r="I52" s="347">
        <v>26.53</v>
      </c>
      <c r="J52" s="347"/>
      <c r="K52" s="348" t="s">
        <v>300</v>
      </c>
      <c r="L52" s="347">
        <v>29.55</v>
      </c>
      <c r="M52" s="79"/>
      <c r="N52" s="79"/>
      <c r="O52" s="79"/>
      <c r="P52" s="79"/>
    </row>
    <row r="53" spans="1:16" s="31" customFormat="1" ht="13.5">
      <c r="A53" s="344" t="s">
        <v>172</v>
      </c>
      <c r="B53" s="347">
        <v>8.87</v>
      </c>
      <c r="C53" s="347">
        <v>77.53</v>
      </c>
      <c r="D53" s="347">
        <v>20.17</v>
      </c>
      <c r="E53" s="347">
        <v>1.14</v>
      </c>
      <c r="F53" s="347">
        <v>65.42</v>
      </c>
      <c r="G53" s="347">
        <v>3.41</v>
      </c>
      <c r="H53" s="347">
        <v>10.61</v>
      </c>
      <c r="I53" s="347">
        <v>6.74</v>
      </c>
      <c r="J53" s="347"/>
      <c r="K53" s="348" t="s">
        <v>296</v>
      </c>
      <c r="L53" s="347">
        <v>0.98</v>
      </c>
      <c r="M53" s="79"/>
      <c r="N53" s="79"/>
      <c r="O53" s="79"/>
      <c r="P53" s="79"/>
    </row>
    <row r="54" spans="1:16" s="31" customFormat="1" ht="13.5">
      <c r="A54" s="344" t="s">
        <v>244</v>
      </c>
      <c r="B54" s="347">
        <v>8.55</v>
      </c>
      <c r="C54" s="347">
        <v>23.71</v>
      </c>
      <c r="D54" s="347">
        <v>1.27</v>
      </c>
      <c r="E54" s="347">
        <v>0</v>
      </c>
      <c r="F54" s="347">
        <v>0</v>
      </c>
      <c r="G54" s="347">
        <v>7.09</v>
      </c>
      <c r="H54" s="347">
        <v>11.17</v>
      </c>
      <c r="I54" s="347">
        <v>51.8</v>
      </c>
      <c r="J54" s="347"/>
      <c r="K54" s="348" t="s">
        <v>296</v>
      </c>
      <c r="L54" s="347">
        <v>42.68</v>
      </c>
      <c r="M54" s="79"/>
      <c r="N54" s="79"/>
      <c r="O54" s="79"/>
      <c r="P54" s="79"/>
    </row>
    <row r="55" spans="1:16" s="31" customFormat="1" ht="32.25">
      <c r="A55" s="157" t="s">
        <v>246</v>
      </c>
      <c r="B55" s="142">
        <v>6.37</v>
      </c>
      <c r="C55" s="142">
        <v>36.47</v>
      </c>
      <c r="D55" s="142">
        <v>3.83</v>
      </c>
      <c r="E55" s="142">
        <v>0</v>
      </c>
      <c r="F55" s="142">
        <v>0</v>
      </c>
      <c r="G55" s="142">
        <v>12.61</v>
      </c>
      <c r="H55" s="142">
        <v>10.01</v>
      </c>
      <c r="I55" s="142">
        <v>12.89</v>
      </c>
      <c r="J55" s="142"/>
      <c r="K55" s="164" t="s">
        <v>822</v>
      </c>
      <c r="L55" s="142">
        <v>12.04</v>
      </c>
      <c r="M55" s="79"/>
      <c r="N55" s="79"/>
      <c r="O55" s="79"/>
      <c r="P55" s="79"/>
    </row>
    <row r="56" spans="1:16" s="31" customFormat="1" ht="13.5">
      <c r="A56" s="49" t="s">
        <v>701</v>
      </c>
      <c r="B56" s="165">
        <v>9.24</v>
      </c>
      <c r="C56" s="165">
        <v>45.88</v>
      </c>
      <c r="D56" s="165">
        <v>5.2</v>
      </c>
      <c r="E56" s="165">
        <v>1.49</v>
      </c>
      <c r="F56" s="165">
        <v>3.96</v>
      </c>
      <c r="G56" s="165">
        <v>7.08</v>
      </c>
      <c r="H56" s="165">
        <v>5.73</v>
      </c>
      <c r="I56" s="165">
        <v>10.23</v>
      </c>
      <c r="J56" s="165"/>
      <c r="K56" s="165"/>
      <c r="L56" s="165">
        <v>11.05</v>
      </c>
      <c r="M56" s="79"/>
      <c r="N56" s="79"/>
      <c r="O56" s="79"/>
      <c r="P56" s="79"/>
    </row>
    <row r="57" spans="1:16" s="31" customFormat="1" ht="13.5">
      <c r="A57" s="250" t="s">
        <v>434</v>
      </c>
      <c r="B57" s="250"/>
      <c r="C57" s="251"/>
      <c r="D57" s="251"/>
      <c r="E57" s="251"/>
      <c r="F57" s="251"/>
      <c r="G57" s="251"/>
      <c r="H57" s="251"/>
      <c r="I57" s="224"/>
      <c r="J57" s="224"/>
      <c r="K57" s="252"/>
      <c r="L57" s="251"/>
      <c r="M57" s="79"/>
      <c r="N57" s="79"/>
      <c r="O57" s="79"/>
      <c r="P57" s="79"/>
    </row>
    <row r="58" spans="1:16" s="31" customFormat="1" ht="12" customHeight="1">
      <c r="A58" s="250" t="s">
        <v>435</v>
      </c>
      <c r="B58" s="250"/>
      <c r="C58" s="251"/>
      <c r="D58" s="251"/>
      <c r="E58" s="251"/>
      <c r="F58" s="251"/>
      <c r="G58" s="251"/>
      <c r="H58" s="251"/>
      <c r="I58" s="224"/>
      <c r="J58" s="224"/>
      <c r="K58" s="252"/>
      <c r="L58" s="251"/>
      <c r="M58" s="79"/>
      <c r="N58" s="79"/>
      <c r="O58" s="79"/>
      <c r="P58" s="79"/>
    </row>
    <row r="59" spans="1:16" s="31" customFormat="1" ht="12" customHeight="1">
      <c r="A59" s="250" t="s">
        <v>736</v>
      </c>
      <c r="B59" s="250"/>
      <c r="C59" s="251"/>
      <c r="D59" s="251"/>
      <c r="E59" s="251"/>
      <c r="F59" s="251"/>
      <c r="G59" s="251"/>
      <c r="H59" s="251"/>
      <c r="I59" s="224"/>
      <c r="J59" s="224"/>
      <c r="K59" s="252"/>
      <c r="L59" s="251"/>
      <c r="M59" s="79"/>
      <c r="N59" s="79"/>
      <c r="O59" s="79"/>
      <c r="P59" s="79"/>
    </row>
    <row r="60" spans="1:16" s="31" customFormat="1" ht="12" customHeight="1">
      <c r="A60" s="395" t="s">
        <v>523</v>
      </c>
      <c r="B60" s="396"/>
      <c r="C60" s="396"/>
      <c r="D60" s="396"/>
      <c r="E60" s="396"/>
      <c r="F60" s="396"/>
      <c r="G60" s="396"/>
      <c r="H60" s="396"/>
      <c r="I60" s="396"/>
      <c r="J60" s="396"/>
      <c r="K60" s="396"/>
      <c r="L60" s="396"/>
      <c r="M60" s="79"/>
      <c r="N60" s="79"/>
      <c r="O60" s="79"/>
      <c r="P60" s="79"/>
    </row>
    <row r="61" spans="1:16" s="31" customFormat="1" ht="12" customHeight="1">
      <c r="A61" s="375" t="s">
        <v>393</v>
      </c>
      <c r="B61" s="375"/>
      <c r="C61" s="375"/>
      <c r="D61" s="375"/>
      <c r="E61" s="375"/>
      <c r="F61" s="375"/>
      <c r="G61" s="375"/>
      <c r="H61" s="375"/>
      <c r="I61" s="375"/>
      <c r="J61" s="375"/>
      <c r="K61" s="375"/>
      <c r="L61" s="375"/>
      <c r="M61" s="79"/>
      <c r="N61" s="79"/>
      <c r="O61" s="79"/>
      <c r="P61" s="79"/>
    </row>
    <row r="62" spans="1:16" s="31" customFormat="1" ht="12" customHeight="1">
      <c r="A62" s="375"/>
      <c r="B62" s="375"/>
      <c r="C62" s="375"/>
      <c r="D62" s="375"/>
      <c r="E62" s="375"/>
      <c r="F62" s="375"/>
      <c r="G62" s="375"/>
      <c r="H62" s="375"/>
      <c r="I62" s="375"/>
      <c r="J62" s="375"/>
      <c r="K62" s="375"/>
      <c r="L62" s="375"/>
      <c r="M62" s="79"/>
      <c r="N62" s="79"/>
      <c r="O62" s="79"/>
      <c r="P62" s="79"/>
    </row>
    <row r="63" spans="1:16" s="31" customFormat="1" ht="12" customHeight="1">
      <c r="A63" s="250" t="s">
        <v>591</v>
      </c>
      <c r="B63" s="250"/>
      <c r="C63" s="251"/>
      <c r="D63" s="251"/>
      <c r="E63" s="251"/>
      <c r="F63" s="251"/>
      <c r="G63" s="251"/>
      <c r="H63" s="251"/>
      <c r="I63" s="224"/>
      <c r="J63" s="224"/>
      <c r="K63" s="252"/>
      <c r="L63" s="251"/>
      <c r="M63" s="79"/>
      <c r="N63" s="79"/>
      <c r="O63" s="79"/>
      <c r="P63" s="79"/>
    </row>
    <row r="64" spans="1:16" s="31" customFormat="1" ht="12" customHeight="1">
      <c r="A64" s="250" t="s">
        <v>592</v>
      </c>
      <c r="B64" s="250"/>
      <c r="C64" s="251"/>
      <c r="D64" s="251"/>
      <c r="E64" s="251"/>
      <c r="F64" s="251"/>
      <c r="G64" s="251"/>
      <c r="H64" s="251"/>
      <c r="I64" s="224"/>
      <c r="J64" s="224"/>
      <c r="K64" s="252"/>
      <c r="L64" s="251"/>
      <c r="M64" s="79"/>
      <c r="N64" s="79"/>
      <c r="O64" s="79"/>
      <c r="P64" s="79"/>
    </row>
    <row r="65" spans="1:16" s="31" customFormat="1" ht="12" customHeight="1">
      <c r="A65" s="224" t="s">
        <v>593</v>
      </c>
      <c r="B65" s="36"/>
      <c r="C65" s="36"/>
      <c r="D65" s="36"/>
      <c r="E65" s="36"/>
      <c r="F65" s="36"/>
      <c r="G65" s="36"/>
      <c r="H65" s="36"/>
      <c r="I65" s="36"/>
      <c r="J65" s="36"/>
      <c r="K65" s="72"/>
      <c r="L65" s="36"/>
      <c r="M65" s="79"/>
      <c r="N65" s="79"/>
      <c r="O65" s="79"/>
      <c r="P65" s="79"/>
    </row>
    <row r="66" spans="1:13" ht="14.25">
      <c r="A66" s="76"/>
      <c r="B66" s="76"/>
      <c r="C66" s="76"/>
      <c r="D66" s="76"/>
      <c r="E66" s="28"/>
      <c r="F66" s="28"/>
      <c r="G66" s="28"/>
      <c r="H66" s="28"/>
      <c r="I66" s="28"/>
      <c r="J66" s="28"/>
      <c r="K66" s="126"/>
      <c r="L66" s="28"/>
      <c r="M66" s="28"/>
    </row>
  </sheetData>
  <sheetProtection/>
  <mergeCells count="12">
    <mergeCell ref="I4:L4"/>
    <mergeCell ref="B5:B6"/>
    <mergeCell ref="C5:C6"/>
    <mergeCell ref="D5:D6"/>
    <mergeCell ref="E5:E6"/>
    <mergeCell ref="F5:F6"/>
    <mergeCell ref="G5:G6"/>
    <mergeCell ref="H5:H6"/>
    <mergeCell ref="A60:L60"/>
    <mergeCell ref="A61:L62"/>
    <mergeCell ref="I5:I6"/>
    <mergeCell ref="K5:L5"/>
  </mergeCells>
  <printOptions horizontalCentered="1"/>
  <pageMargins left="0.5905511811023623" right="0.5905511811023623" top="0.3937007874015748" bottom="0.3937007874015748" header="0" footer="0.1968503937007874"/>
  <pageSetup horizontalDpi="600" verticalDpi="600" orientation="landscape" paperSize="9" scale="86" r:id="rId1"/>
  <headerFooter alignWithMargins="0">
    <oddFooter>&amp;L&amp;"Myriad Pro,Normal"&amp;8Estadísticas sobre información económica y financiera de los Fondos de titulización de activos&amp;R&amp;"Myriad Pro,Normal"&amp;8Página &amp;P</oddFooter>
  </headerFooter>
  <rowBreaks count="2" manualBreakCount="2">
    <brk id="28" max="11" man="1"/>
    <brk id="49" max="11" man="1"/>
  </rowBreaks>
</worksheet>
</file>

<file path=xl/worksheets/sheet12.xml><?xml version="1.0" encoding="utf-8"?>
<worksheet xmlns="http://schemas.openxmlformats.org/spreadsheetml/2006/main" xmlns:r="http://schemas.openxmlformats.org/officeDocument/2006/relationships">
  <dimension ref="A1:P23"/>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23.28125" style="26" customWidth="1"/>
    <col min="2" max="2" width="7.140625" style="26" customWidth="1"/>
    <col min="3" max="3" width="8.57421875" style="26" customWidth="1"/>
    <col min="4" max="4" width="12.57421875" style="26" customWidth="1"/>
    <col min="5" max="5" width="12.7109375" style="34" customWidth="1"/>
    <col min="6" max="6" width="15.7109375" style="34" customWidth="1"/>
    <col min="7" max="7" width="10.421875" style="34" customWidth="1"/>
    <col min="8" max="9" width="11.140625" style="34" customWidth="1"/>
    <col min="10" max="10" width="0.85546875" style="34" customWidth="1"/>
    <col min="11" max="11" width="10.421875" style="81" customWidth="1"/>
    <col min="12" max="12" width="10.57421875" style="34" customWidth="1"/>
    <col min="13" max="13" width="11.421875" style="34" customWidth="1"/>
    <col min="14" max="16384" width="11.421875" style="26" customWidth="1"/>
  </cols>
  <sheetData>
    <row r="1" spans="1:13" s="77" customFormat="1" ht="10.5" customHeight="1">
      <c r="A1" s="75"/>
      <c r="B1" s="75"/>
      <c r="C1" s="75"/>
      <c r="D1" s="75"/>
      <c r="E1" s="25"/>
      <c r="F1" s="25"/>
      <c r="G1" s="25"/>
      <c r="H1" s="25"/>
      <c r="I1" s="25"/>
      <c r="J1" s="25"/>
      <c r="K1" s="109"/>
      <c r="L1" s="25"/>
      <c r="M1" s="34"/>
    </row>
    <row r="2" spans="1:13" s="77" customFormat="1" ht="15" customHeight="1">
      <c r="A2" s="308" t="s">
        <v>679</v>
      </c>
      <c r="B2" s="76"/>
      <c r="C2" s="29"/>
      <c r="D2" s="29"/>
      <c r="E2" s="29"/>
      <c r="F2" s="29"/>
      <c r="G2" s="29"/>
      <c r="H2" s="29"/>
      <c r="I2" s="29"/>
      <c r="J2" s="29"/>
      <c r="K2" s="110"/>
      <c r="L2" s="59" t="s">
        <v>567</v>
      </c>
      <c r="M2" s="34"/>
    </row>
    <row r="3" spans="1:13" s="31" customFormat="1" ht="15" customHeight="1">
      <c r="A3" s="77"/>
      <c r="B3" s="78"/>
      <c r="C3" s="78"/>
      <c r="D3" s="78"/>
      <c r="E3" s="78"/>
      <c r="F3" s="78"/>
      <c r="G3" s="78"/>
      <c r="H3" s="78"/>
      <c r="I3" s="78"/>
      <c r="J3" s="78"/>
      <c r="K3" s="111"/>
      <c r="L3" s="78"/>
      <c r="M3" s="78"/>
    </row>
    <row r="4" spans="1:13" s="77" customFormat="1" ht="22.5" customHeight="1">
      <c r="A4" s="55"/>
      <c r="B4" s="112"/>
      <c r="C4" s="112"/>
      <c r="D4" s="113"/>
      <c r="E4" s="113"/>
      <c r="F4" s="113"/>
      <c r="G4" s="112"/>
      <c r="H4" s="112"/>
      <c r="I4" s="370" t="s">
        <v>692</v>
      </c>
      <c r="J4" s="370"/>
      <c r="K4" s="370"/>
      <c r="L4" s="370"/>
      <c r="M4" s="78"/>
    </row>
    <row r="5" spans="1:13" s="77" customFormat="1" ht="17.25" customHeight="1">
      <c r="A5" s="55"/>
      <c r="B5" s="383" t="s">
        <v>733</v>
      </c>
      <c r="C5" s="383" t="s">
        <v>436</v>
      </c>
      <c r="D5" s="383" t="s">
        <v>735</v>
      </c>
      <c r="E5" s="383" t="s">
        <v>739</v>
      </c>
      <c r="F5" s="383" t="s">
        <v>387</v>
      </c>
      <c r="G5" s="383" t="s">
        <v>587</v>
      </c>
      <c r="H5" s="383" t="s">
        <v>588</v>
      </c>
      <c r="I5" s="390" t="s">
        <v>589</v>
      </c>
      <c r="J5" s="272"/>
      <c r="K5" s="391" t="s">
        <v>693</v>
      </c>
      <c r="L5" s="391"/>
      <c r="M5" s="78"/>
    </row>
    <row r="6" spans="1:13" s="31" customFormat="1" ht="18" customHeight="1">
      <c r="A6" s="30" t="s">
        <v>665</v>
      </c>
      <c r="B6" s="384"/>
      <c r="C6" s="384"/>
      <c r="D6" s="384"/>
      <c r="E6" s="384" t="s">
        <v>739</v>
      </c>
      <c r="F6" s="384" t="s">
        <v>740</v>
      </c>
      <c r="G6" s="384" t="s">
        <v>437</v>
      </c>
      <c r="H6" s="384"/>
      <c r="I6" s="384"/>
      <c r="J6" s="21"/>
      <c r="K6" s="114" t="s">
        <v>398</v>
      </c>
      <c r="L6" s="21" t="s">
        <v>397</v>
      </c>
      <c r="M6" s="79"/>
    </row>
    <row r="7" spans="1:16" s="31" customFormat="1" ht="22.5" customHeight="1">
      <c r="A7" s="162" t="s">
        <v>18</v>
      </c>
      <c r="B7" s="269">
        <v>0</v>
      </c>
      <c r="C7" s="269">
        <v>0</v>
      </c>
      <c r="D7" s="269">
        <v>0</v>
      </c>
      <c r="E7" s="269">
        <v>0</v>
      </c>
      <c r="F7" s="269">
        <v>0</v>
      </c>
      <c r="G7" s="269">
        <v>0.4</v>
      </c>
      <c r="H7" s="269">
        <v>9.64</v>
      </c>
      <c r="I7" s="269">
        <v>100</v>
      </c>
      <c r="J7" s="269"/>
      <c r="K7" s="269" t="s">
        <v>284</v>
      </c>
      <c r="L7" s="269">
        <v>52.85</v>
      </c>
      <c r="M7" s="79"/>
      <c r="N7" s="79"/>
      <c r="O7" s="79"/>
      <c r="P7" s="79"/>
    </row>
    <row r="8" spans="1:16" s="31" customFormat="1" ht="21.75" customHeight="1">
      <c r="A8" s="49" t="s">
        <v>701</v>
      </c>
      <c r="B8" s="165">
        <v>0</v>
      </c>
      <c r="C8" s="165">
        <v>0</v>
      </c>
      <c r="D8" s="165">
        <v>0</v>
      </c>
      <c r="E8" s="165">
        <v>0</v>
      </c>
      <c r="F8" s="165">
        <v>0</v>
      </c>
      <c r="G8" s="165">
        <v>0.4</v>
      </c>
      <c r="H8" s="165">
        <v>9.64</v>
      </c>
      <c r="I8" s="165">
        <v>100</v>
      </c>
      <c r="J8" s="165"/>
      <c r="K8" s="165"/>
      <c r="L8" s="165">
        <v>53</v>
      </c>
      <c r="M8" s="79"/>
      <c r="N8" s="79"/>
      <c r="O8" s="79"/>
      <c r="P8" s="79"/>
    </row>
    <row r="9" spans="1:13" s="22" customFormat="1" ht="12.75" customHeight="1">
      <c r="A9" s="71" t="s">
        <v>434</v>
      </c>
      <c r="B9" s="71"/>
      <c r="C9" s="23"/>
      <c r="D9" s="23"/>
      <c r="E9" s="23"/>
      <c r="F9" s="23"/>
      <c r="G9" s="23"/>
      <c r="H9" s="23"/>
      <c r="K9" s="62"/>
      <c r="L9" s="23"/>
      <c r="M9" s="23"/>
    </row>
    <row r="10" spans="1:13" s="22" customFormat="1" ht="12" customHeight="1">
      <c r="A10" s="71" t="s">
        <v>435</v>
      </c>
      <c r="B10" s="71"/>
      <c r="C10" s="23"/>
      <c r="D10" s="23"/>
      <c r="E10" s="23"/>
      <c r="F10" s="23"/>
      <c r="G10" s="23"/>
      <c r="H10" s="23"/>
      <c r="K10" s="62"/>
      <c r="L10" s="23"/>
      <c r="M10" s="23"/>
    </row>
    <row r="11" spans="1:13" s="22" customFormat="1" ht="12" customHeight="1">
      <c r="A11" s="71" t="s">
        <v>736</v>
      </c>
      <c r="B11" s="71"/>
      <c r="C11" s="23"/>
      <c r="D11" s="23"/>
      <c r="E11" s="23"/>
      <c r="F11" s="23"/>
      <c r="G11" s="23"/>
      <c r="H11" s="23"/>
      <c r="K11" s="62"/>
      <c r="L11" s="23"/>
      <c r="M11" s="23"/>
    </row>
    <row r="12" spans="1:13" s="122" customFormat="1" ht="12" customHeight="1">
      <c r="A12" s="397" t="s">
        <v>523</v>
      </c>
      <c r="B12" s="398"/>
      <c r="C12" s="398"/>
      <c r="D12" s="398"/>
      <c r="E12" s="398"/>
      <c r="F12" s="398"/>
      <c r="G12" s="398"/>
      <c r="H12" s="398"/>
      <c r="I12" s="398"/>
      <c r="J12" s="398"/>
      <c r="K12" s="398"/>
      <c r="L12" s="398"/>
      <c r="M12" s="23"/>
    </row>
    <row r="13" spans="1:13" s="77" customFormat="1" ht="12" customHeight="1">
      <c r="A13" s="376" t="s">
        <v>393</v>
      </c>
      <c r="B13" s="376"/>
      <c r="C13" s="376"/>
      <c r="D13" s="376"/>
      <c r="E13" s="376"/>
      <c r="F13" s="376"/>
      <c r="G13" s="376"/>
      <c r="H13" s="376"/>
      <c r="I13" s="376"/>
      <c r="J13" s="376"/>
      <c r="K13" s="376"/>
      <c r="L13" s="376"/>
      <c r="M13" s="23"/>
    </row>
    <row r="14" spans="1:13" s="77" customFormat="1" ht="12" customHeight="1">
      <c r="A14" s="376"/>
      <c r="B14" s="376"/>
      <c r="C14" s="376"/>
      <c r="D14" s="376"/>
      <c r="E14" s="376"/>
      <c r="F14" s="376"/>
      <c r="G14" s="376"/>
      <c r="H14" s="376"/>
      <c r="I14" s="376"/>
      <c r="J14" s="376"/>
      <c r="K14" s="376"/>
      <c r="L14" s="376"/>
      <c r="M14" s="23"/>
    </row>
    <row r="15" spans="1:13" s="77" customFormat="1" ht="12" customHeight="1">
      <c r="A15" s="71" t="s">
        <v>591</v>
      </c>
      <c r="B15" s="71"/>
      <c r="C15" s="23"/>
      <c r="D15" s="23"/>
      <c r="E15" s="23"/>
      <c r="F15" s="23"/>
      <c r="G15" s="23"/>
      <c r="H15" s="23"/>
      <c r="I15" s="22"/>
      <c r="J15" s="22"/>
      <c r="K15" s="62"/>
      <c r="L15" s="23"/>
      <c r="M15" s="67"/>
    </row>
    <row r="16" spans="1:13" s="77" customFormat="1" ht="12" customHeight="1">
      <c r="A16" s="71" t="s">
        <v>592</v>
      </c>
      <c r="B16" s="71"/>
      <c r="C16" s="23"/>
      <c r="D16" s="23"/>
      <c r="E16" s="23"/>
      <c r="F16" s="23"/>
      <c r="G16" s="23"/>
      <c r="H16" s="23"/>
      <c r="I16" s="22"/>
      <c r="J16" s="22"/>
      <c r="K16" s="62"/>
      <c r="L16" s="23"/>
      <c r="M16" s="67"/>
    </row>
    <row r="17" spans="1:13" s="77" customFormat="1" ht="12" customHeight="1">
      <c r="A17" s="22" t="s">
        <v>593</v>
      </c>
      <c r="B17" s="36"/>
      <c r="C17" s="36"/>
      <c r="D17" s="36"/>
      <c r="E17" s="36"/>
      <c r="F17" s="36"/>
      <c r="G17" s="36"/>
      <c r="H17" s="36"/>
      <c r="I17" s="36"/>
      <c r="J17" s="36"/>
      <c r="K17" s="72"/>
      <c r="L17" s="36"/>
      <c r="M17" s="67"/>
    </row>
    <row r="18" spans="2:13" s="77" customFormat="1" ht="13.5">
      <c r="B18" s="22"/>
      <c r="C18" s="22"/>
      <c r="D18" s="22"/>
      <c r="E18" s="23"/>
      <c r="F18" s="23"/>
      <c r="G18" s="23"/>
      <c r="H18" s="23"/>
      <c r="I18" s="23"/>
      <c r="J18" s="23"/>
      <c r="K18" s="62"/>
      <c r="L18" s="23"/>
      <c r="M18" s="78"/>
    </row>
    <row r="19" spans="1:12" ht="14.25">
      <c r="A19" s="22"/>
      <c r="B19" s="22"/>
      <c r="C19" s="22"/>
      <c r="D19" s="22"/>
      <c r="E19" s="23"/>
      <c r="F19" s="23"/>
      <c r="G19" s="23"/>
      <c r="H19" s="23"/>
      <c r="I19" s="23"/>
      <c r="J19" s="23"/>
      <c r="K19" s="62"/>
      <c r="L19" s="23"/>
    </row>
    <row r="20" spans="1:12" ht="14.25">
      <c r="A20" s="22"/>
      <c r="B20" s="22"/>
      <c r="C20" s="22"/>
      <c r="D20" s="22"/>
      <c r="E20" s="23"/>
      <c r="F20" s="23"/>
      <c r="G20" s="23"/>
      <c r="H20" s="23"/>
      <c r="I20" s="23"/>
      <c r="J20" s="23"/>
      <c r="K20" s="62"/>
      <c r="L20" s="23"/>
    </row>
    <row r="21" spans="1:12" ht="14.25">
      <c r="A21" s="22"/>
      <c r="B21" s="22"/>
      <c r="C21" s="22"/>
      <c r="D21" s="22"/>
      <c r="E21" s="23"/>
      <c r="F21" s="23"/>
      <c r="G21" s="23"/>
      <c r="H21" s="23"/>
      <c r="I21" s="23"/>
      <c r="J21" s="23"/>
      <c r="K21" s="62"/>
      <c r="L21" s="23"/>
    </row>
    <row r="22" spans="1:12" s="34" customFormat="1" ht="14.25">
      <c r="A22" s="22"/>
      <c r="B22" s="22"/>
      <c r="C22" s="22"/>
      <c r="D22" s="22"/>
      <c r="E22" s="23"/>
      <c r="F22" s="23"/>
      <c r="G22" s="23"/>
      <c r="H22" s="23"/>
      <c r="I22" s="23"/>
      <c r="J22" s="23"/>
      <c r="K22" s="62"/>
      <c r="L22" s="23"/>
    </row>
    <row r="23" spans="1:12" s="34" customFormat="1" ht="14.25">
      <c r="A23" s="22"/>
      <c r="B23" s="22"/>
      <c r="C23" s="22"/>
      <c r="D23" s="22"/>
      <c r="E23" s="23"/>
      <c r="F23" s="23"/>
      <c r="G23" s="23"/>
      <c r="H23" s="23"/>
      <c r="I23" s="23"/>
      <c r="J23" s="23"/>
      <c r="K23" s="62"/>
      <c r="L23" s="23"/>
    </row>
  </sheetData>
  <sheetProtection/>
  <mergeCells count="12">
    <mergeCell ref="F5:F6"/>
    <mergeCell ref="G5:G6"/>
    <mergeCell ref="H5:H6"/>
    <mergeCell ref="I5:I6"/>
    <mergeCell ref="K5:L5"/>
    <mergeCell ref="A12:L12"/>
    <mergeCell ref="A13:L14"/>
    <mergeCell ref="I4:L4"/>
    <mergeCell ref="B5:B6"/>
    <mergeCell ref="C5:C6"/>
    <mergeCell ref="D5:D6"/>
    <mergeCell ref="E5:E6"/>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13.xml><?xml version="1.0" encoding="utf-8"?>
<worksheet xmlns="http://schemas.openxmlformats.org/spreadsheetml/2006/main" xmlns:r="http://schemas.openxmlformats.org/officeDocument/2006/relationships">
  <dimension ref="A1:P154"/>
  <sheetViews>
    <sheetView showGridLines="0" zoomScale="110" zoomScaleNormal="110" zoomScaleSheetLayoutView="145" zoomScalePageLayoutView="0" workbookViewId="0" topLeftCell="A1">
      <selection activeCell="A1" sqref="A1"/>
    </sheetView>
  </sheetViews>
  <sheetFormatPr defaultColWidth="11.421875" defaultRowHeight="12.75"/>
  <cols>
    <col min="1" max="1" width="19.00390625" style="26" customWidth="1"/>
    <col min="2" max="2" width="10.140625" style="26" customWidth="1"/>
    <col min="3" max="3" width="8.57421875" style="26" customWidth="1"/>
    <col min="4" max="4" width="12.57421875" style="26" customWidth="1"/>
    <col min="5" max="5" width="12.7109375" style="34" customWidth="1"/>
    <col min="6" max="6" width="15.7109375" style="34" customWidth="1"/>
    <col min="7" max="7" width="10.421875" style="34" customWidth="1"/>
    <col min="8" max="8" width="10.7109375" style="34" customWidth="1"/>
    <col min="9" max="9" width="11.140625" style="34" customWidth="1"/>
    <col min="10" max="10" width="0.85546875" style="34" customWidth="1"/>
    <col min="11" max="11" width="12.421875" style="81" customWidth="1"/>
    <col min="12" max="12" width="9.7109375" style="34" customWidth="1"/>
    <col min="13" max="13" width="11.421875" style="34" customWidth="1"/>
    <col min="14" max="16384" width="11.421875" style="26" customWidth="1"/>
  </cols>
  <sheetData>
    <row r="1" spans="1:13" s="77" customFormat="1" ht="10.5" customHeight="1">
      <c r="A1" s="306"/>
      <c r="B1" s="306"/>
      <c r="C1" s="306"/>
      <c r="D1" s="306"/>
      <c r="E1" s="306"/>
      <c r="F1" s="306"/>
      <c r="G1" s="306"/>
      <c r="H1" s="306"/>
      <c r="I1" s="306"/>
      <c r="J1" s="306"/>
      <c r="K1" s="306"/>
      <c r="L1" s="306"/>
      <c r="M1" s="34"/>
    </row>
    <row r="2" spans="1:13" s="77" customFormat="1" ht="15" customHeight="1">
      <c r="A2" s="308" t="s">
        <v>680</v>
      </c>
      <c r="B2" s="76"/>
      <c r="C2" s="29"/>
      <c r="D2" s="29"/>
      <c r="E2" s="29"/>
      <c r="F2" s="29"/>
      <c r="G2" s="29"/>
      <c r="H2" s="29"/>
      <c r="I2" s="29"/>
      <c r="J2" s="29"/>
      <c r="K2" s="110"/>
      <c r="L2" s="59" t="s">
        <v>568</v>
      </c>
      <c r="M2" s="34"/>
    </row>
    <row r="3" spans="1:13" s="31" customFormat="1" ht="15" customHeight="1">
      <c r="A3" s="26"/>
      <c r="B3" s="26"/>
      <c r="C3" s="26"/>
      <c r="D3" s="26"/>
      <c r="E3" s="34"/>
      <c r="F3" s="34"/>
      <c r="G3" s="34"/>
      <c r="H3" s="34"/>
      <c r="I3" s="34"/>
      <c r="J3" s="34"/>
      <c r="K3" s="81"/>
      <c r="L3" s="34"/>
      <c r="M3" s="34"/>
    </row>
    <row r="4" spans="1:13" s="77" customFormat="1" ht="22.5" customHeight="1">
      <c r="A4" s="55"/>
      <c r="B4" s="112"/>
      <c r="C4" s="112"/>
      <c r="D4" s="113"/>
      <c r="E4" s="113"/>
      <c r="F4" s="113"/>
      <c r="G4" s="112"/>
      <c r="H4" s="112"/>
      <c r="I4" s="370" t="s">
        <v>692</v>
      </c>
      <c r="J4" s="370"/>
      <c r="K4" s="370"/>
      <c r="L4" s="370"/>
      <c r="M4" s="78"/>
    </row>
    <row r="5" spans="1:13" s="77" customFormat="1" ht="13.5" customHeight="1">
      <c r="A5" s="55"/>
      <c r="B5" s="383" t="s">
        <v>733</v>
      </c>
      <c r="C5" s="383" t="s">
        <v>436</v>
      </c>
      <c r="D5" s="383" t="s">
        <v>735</v>
      </c>
      <c r="E5" s="383" t="s">
        <v>739</v>
      </c>
      <c r="F5" s="383" t="s">
        <v>387</v>
      </c>
      <c r="G5" s="383" t="s">
        <v>587</v>
      </c>
      <c r="H5" s="383" t="s">
        <v>588</v>
      </c>
      <c r="I5" s="390" t="s">
        <v>589</v>
      </c>
      <c r="J5" s="272"/>
      <c r="K5" s="391" t="s">
        <v>693</v>
      </c>
      <c r="L5" s="391"/>
      <c r="M5" s="78"/>
    </row>
    <row r="6" spans="1:13" s="31" customFormat="1" ht="13.5" customHeight="1">
      <c r="A6" s="30" t="s">
        <v>665</v>
      </c>
      <c r="B6" s="384"/>
      <c r="C6" s="384"/>
      <c r="D6" s="384"/>
      <c r="E6" s="384" t="s">
        <v>739</v>
      </c>
      <c r="F6" s="384" t="s">
        <v>740</v>
      </c>
      <c r="G6" s="384" t="s">
        <v>437</v>
      </c>
      <c r="H6" s="384"/>
      <c r="I6" s="384"/>
      <c r="J6" s="21"/>
      <c r="K6" s="114" t="s">
        <v>398</v>
      </c>
      <c r="L6" s="21" t="s">
        <v>397</v>
      </c>
      <c r="M6" s="79"/>
    </row>
    <row r="7" spans="1:16" s="31" customFormat="1" ht="13.5">
      <c r="A7" s="315"/>
      <c r="B7" s="316"/>
      <c r="C7" s="316"/>
      <c r="D7" s="316"/>
      <c r="E7" s="316"/>
      <c r="F7" s="316"/>
      <c r="G7" s="316"/>
      <c r="H7" s="316"/>
      <c r="I7" s="316"/>
      <c r="J7" s="316"/>
      <c r="K7" s="317"/>
      <c r="L7" s="316"/>
      <c r="M7" s="79"/>
      <c r="N7" s="79"/>
      <c r="O7" s="79"/>
      <c r="P7" s="79"/>
    </row>
    <row r="8" spans="1:16" s="31" customFormat="1" ht="13.5">
      <c r="A8" s="124"/>
      <c r="B8" s="318"/>
      <c r="C8" s="66"/>
      <c r="D8" s="66"/>
      <c r="E8" s="66"/>
      <c r="F8" s="66"/>
      <c r="G8" s="66"/>
      <c r="H8" s="66"/>
      <c r="I8" s="107"/>
      <c r="J8" s="107"/>
      <c r="K8" s="121"/>
      <c r="L8" s="66"/>
      <c r="M8" s="79"/>
      <c r="N8" s="79"/>
      <c r="O8" s="79"/>
      <c r="P8" s="79"/>
    </row>
    <row r="9" spans="1:16" s="31" customFormat="1" ht="12" customHeight="1">
      <c r="A9" s="71" t="s">
        <v>434</v>
      </c>
      <c r="B9" s="71"/>
      <c r="C9" s="23"/>
      <c r="D9" s="23"/>
      <c r="E9" s="23"/>
      <c r="F9" s="23"/>
      <c r="G9" s="23"/>
      <c r="H9" s="23"/>
      <c r="I9" s="22"/>
      <c r="J9" s="22"/>
      <c r="K9" s="62"/>
      <c r="L9" s="23"/>
      <c r="M9" s="79"/>
      <c r="N9" s="79"/>
      <c r="O9" s="79"/>
      <c r="P9" s="79"/>
    </row>
    <row r="10" spans="1:13" s="22" customFormat="1" ht="12" customHeight="1">
      <c r="A10" s="71" t="s">
        <v>435</v>
      </c>
      <c r="B10" s="71"/>
      <c r="C10" s="23"/>
      <c r="D10" s="23"/>
      <c r="E10" s="23"/>
      <c r="F10" s="23"/>
      <c r="G10" s="23"/>
      <c r="H10" s="23"/>
      <c r="K10" s="62"/>
      <c r="L10" s="23"/>
      <c r="M10" s="67"/>
    </row>
    <row r="11" spans="1:13" s="22" customFormat="1" ht="12" customHeight="1">
      <c r="A11" s="71" t="s">
        <v>736</v>
      </c>
      <c r="B11" s="71"/>
      <c r="C11" s="23"/>
      <c r="D11" s="23"/>
      <c r="E11" s="23"/>
      <c r="F11" s="23"/>
      <c r="G11" s="23"/>
      <c r="H11" s="23"/>
      <c r="K11" s="62"/>
      <c r="L11" s="23"/>
      <c r="M11" s="23"/>
    </row>
    <row r="12" spans="1:13" s="22" customFormat="1" ht="12" customHeight="1">
      <c r="A12" s="399" t="s">
        <v>523</v>
      </c>
      <c r="B12" s="400"/>
      <c r="C12" s="400"/>
      <c r="D12" s="400"/>
      <c r="E12" s="400"/>
      <c r="F12" s="400"/>
      <c r="G12" s="400"/>
      <c r="H12" s="400"/>
      <c r="I12" s="400"/>
      <c r="J12" s="400"/>
      <c r="K12" s="400"/>
      <c r="L12" s="400"/>
      <c r="M12" s="23"/>
    </row>
    <row r="13" spans="1:13" s="22" customFormat="1" ht="12" customHeight="1">
      <c r="A13" s="375" t="s">
        <v>934</v>
      </c>
      <c r="B13" s="376"/>
      <c r="C13" s="376"/>
      <c r="D13" s="376"/>
      <c r="E13" s="376"/>
      <c r="F13" s="376"/>
      <c r="G13" s="376"/>
      <c r="H13" s="376"/>
      <c r="I13" s="376"/>
      <c r="J13" s="376"/>
      <c r="K13" s="376"/>
      <c r="L13" s="376"/>
      <c r="M13" s="23"/>
    </row>
    <row r="14" spans="1:13" s="22" customFormat="1" ht="12" customHeight="1">
      <c r="A14" s="376"/>
      <c r="B14" s="376"/>
      <c r="C14" s="376"/>
      <c r="D14" s="376"/>
      <c r="E14" s="376"/>
      <c r="F14" s="376"/>
      <c r="G14" s="376"/>
      <c r="H14" s="376"/>
      <c r="I14" s="376"/>
      <c r="J14" s="376"/>
      <c r="K14" s="376"/>
      <c r="L14" s="376"/>
      <c r="M14" s="23"/>
    </row>
    <row r="15" spans="1:13" s="122" customFormat="1" ht="12" customHeight="1">
      <c r="A15" s="250" t="s">
        <v>884</v>
      </c>
      <c r="B15" s="71"/>
      <c r="C15" s="23"/>
      <c r="D15" s="23"/>
      <c r="E15" s="23"/>
      <c r="F15" s="23"/>
      <c r="G15" s="23"/>
      <c r="H15" s="23"/>
      <c r="I15" s="22"/>
      <c r="J15" s="22"/>
      <c r="K15" s="62"/>
      <c r="L15" s="23"/>
      <c r="M15" s="23"/>
    </row>
    <row r="16" spans="1:13" s="77" customFormat="1" ht="12" customHeight="1">
      <c r="A16" s="250" t="s">
        <v>885</v>
      </c>
      <c r="B16" s="71"/>
      <c r="C16" s="23"/>
      <c r="D16" s="23"/>
      <c r="E16" s="23"/>
      <c r="F16" s="23"/>
      <c r="G16" s="23"/>
      <c r="H16" s="23"/>
      <c r="I16" s="22"/>
      <c r="J16" s="22"/>
      <c r="K16" s="62"/>
      <c r="L16" s="23"/>
      <c r="M16" s="23"/>
    </row>
    <row r="17" spans="1:13" s="77" customFormat="1" ht="12" customHeight="1">
      <c r="A17" s="224" t="s">
        <v>886</v>
      </c>
      <c r="B17" s="36"/>
      <c r="C17" s="36"/>
      <c r="D17" s="36"/>
      <c r="E17" s="36"/>
      <c r="F17" s="36"/>
      <c r="G17" s="36"/>
      <c r="H17" s="36"/>
      <c r="I17" s="36"/>
      <c r="J17" s="36"/>
      <c r="K17" s="72"/>
      <c r="L17" s="36"/>
      <c r="M17" s="23"/>
    </row>
    <row r="18" spans="1:13" s="77" customFormat="1" ht="14.25">
      <c r="A18" s="26"/>
      <c r="B18" s="26"/>
      <c r="C18" s="26"/>
      <c r="D18" s="26"/>
      <c r="E18" s="34"/>
      <c r="F18" s="34"/>
      <c r="G18" s="34"/>
      <c r="H18" s="34"/>
      <c r="I18" s="34"/>
      <c r="J18" s="34"/>
      <c r="K18" s="81"/>
      <c r="L18" s="34"/>
      <c r="M18" s="67"/>
    </row>
    <row r="19" spans="1:13" s="77" customFormat="1" ht="14.25">
      <c r="A19" s="26"/>
      <c r="B19" s="26"/>
      <c r="C19" s="26"/>
      <c r="D19" s="26"/>
      <c r="E19" s="34"/>
      <c r="F19" s="34"/>
      <c r="G19" s="34"/>
      <c r="H19" s="34"/>
      <c r="I19" s="34"/>
      <c r="J19" s="34"/>
      <c r="K19" s="81"/>
      <c r="L19" s="34"/>
      <c r="M19" s="67"/>
    </row>
    <row r="20" spans="1:13" s="77" customFormat="1" ht="14.25">
      <c r="A20" s="26"/>
      <c r="B20" s="26"/>
      <c r="C20" s="26"/>
      <c r="D20" s="26"/>
      <c r="E20" s="34"/>
      <c r="F20" s="34"/>
      <c r="G20" s="34"/>
      <c r="H20" s="34"/>
      <c r="I20" s="34"/>
      <c r="J20" s="34"/>
      <c r="K20" s="81"/>
      <c r="L20" s="34"/>
      <c r="M20" s="67"/>
    </row>
    <row r="21" spans="1:13" s="77" customFormat="1" ht="13.5" customHeight="1">
      <c r="A21" s="26"/>
      <c r="B21" s="26"/>
      <c r="C21" s="26"/>
      <c r="D21" s="26"/>
      <c r="E21" s="34"/>
      <c r="F21" s="34"/>
      <c r="G21" s="34"/>
      <c r="H21" s="34"/>
      <c r="I21" s="34"/>
      <c r="J21" s="34"/>
      <c r="K21" s="81"/>
      <c r="L21" s="34"/>
      <c r="M21" s="34"/>
    </row>
    <row r="22" spans="1:13" s="77" customFormat="1" ht="13.5" customHeight="1">
      <c r="A22" s="26"/>
      <c r="B22" s="26"/>
      <c r="C22" s="26"/>
      <c r="D22" s="26"/>
      <c r="E22" s="34"/>
      <c r="F22" s="34"/>
      <c r="G22" s="34"/>
      <c r="H22" s="34"/>
      <c r="I22" s="34"/>
      <c r="J22" s="34"/>
      <c r="K22" s="81"/>
      <c r="L22" s="34"/>
      <c r="M22" s="34"/>
    </row>
    <row r="23" spans="1:13" s="31" customFormat="1" ht="14.25">
      <c r="A23" s="26"/>
      <c r="B23" s="26"/>
      <c r="C23" s="26"/>
      <c r="D23" s="26"/>
      <c r="E23" s="34"/>
      <c r="F23" s="34"/>
      <c r="G23" s="34"/>
      <c r="H23" s="34"/>
      <c r="I23" s="34"/>
      <c r="J23" s="34"/>
      <c r="K23" s="81"/>
      <c r="L23" s="34"/>
      <c r="M23" s="34"/>
    </row>
    <row r="24" spans="1:13" s="77" customFormat="1" ht="14.25">
      <c r="A24" s="26"/>
      <c r="B24" s="26"/>
      <c r="C24" s="26"/>
      <c r="D24" s="26"/>
      <c r="E24" s="34"/>
      <c r="F24" s="34"/>
      <c r="G24" s="34"/>
      <c r="H24" s="34"/>
      <c r="I24" s="34"/>
      <c r="J24" s="34"/>
      <c r="K24" s="81"/>
      <c r="L24" s="34"/>
      <c r="M24" s="34"/>
    </row>
    <row r="25" spans="1:13" s="77" customFormat="1" ht="13.5" customHeight="1">
      <c r="A25" s="26"/>
      <c r="B25" s="26"/>
      <c r="C25" s="26"/>
      <c r="D25" s="26"/>
      <c r="E25" s="34"/>
      <c r="F25" s="34"/>
      <c r="G25" s="34"/>
      <c r="H25" s="34"/>
      <c r="I25" s="34"/>
      <c r="J25" s="34"/>
      <c r="K25" s="81"/>
      <c r="L25" s="34"/>
      <c r="M25" s="34"/>
    </row>
    <row r="26" spans="1:13" s="31" customFormat="1" ht="13.5" customHeight="1">
      <c r="A26" s="26"/>
      <c r="B26" s="26"/>
      <c r="C26" s="26"/>
      <c r="D26" s="26"/>
      <c r="E26" s="34"/>
      <c r="F26" s="34"/>
      <c r="G26" s="34"/>
      <c r="H26" s="34"/>
      <c r="I26" s="34"/>
      <c r="J26" s="34"/>
      <c r="K26" s="81"/>
      <c r="L26" s="34"/>
      <c r="M26" s="34"/>
    </row>
    <row r="27" spans="1:13" s="31" customFormat="1" ht="14.25">
      <c r="A27" s="26"/>
      <c r="B27" s="26"/>
      <c r="C27" s="26"/>
      <c r="D27" s="26"/>
      <c r="E27" s="34"/>
      <c r="F27" s="34"/>
      <c r="G27" s="34"/>
      <c r="H27" s="34"/>
      <c r="I27" s="34"/>
      <c r="J27" s="34"/>
      <c r="K27" s="81"/>
      <c r="L27" s="34"/>
      <c r="M27" s="34"/>
    </row>
    <row r="28" spans="1:13" s="31" customFormat="1" ht="14.25">
      <c r="A28" s="26"/>
      <c r="B28" s="26"/>
      <c r="C28" s="26"/>
      <c r="D28" s="26"/>
      <c r="E28" s="34"/>
      <c r="F28" s="34"/>
      <c r="G28" s="34"/>
      <c r="H28" s="34"/>
      <c r="I28" s="34"/>
      <c r="J28" s="34"/>
      <c r="K28" s="81"/>
      <c r="L28" s="34"/>
      <c r="M28" s="34"/>
    </row>
    <row r="29" spans="1:13" s="31" customFormat="1" ht="14.25">
      <c r="A29" s="26"/>
      <c r="B29" s="26"/>
      <c r="C29" s="26"/>
      <c r="D29" s="26"/>
      <c r="E29" s="34"/>
      <c r="F29" s="34"/>
      <c r="G29" s="34"/>
      <c r="H29" s="34"/>
      <c r="I29" s="34"/>
      <c r="J29" s="34"/>
      <c r="K29" s="81"/>
      <c r="L29" s="34"/>
      <c r="M29" s="34"/>
    </row>
    <row r="30" spans="1:13" s="31" customFormat="1" ht="14.25">
      <c r="A30" s="26"/>
      <c r="B30" s="26"/>
      <c r="C30" s="26"/>
      <c r="D30" s="26"/>
      <c r="E30" s="34"/>
      <c r="F30" s="34"/>
      <c r="G30" s="34"/>
      <c r="H30" s="34"/>
      <c r="I30" s="34"/>
      <c r="J30" s="34"/>
      <c r="K30" s="81"/>
      <c r="L30" s="34"/>
      <c r="M30" s="34"/>
    </row>
    <row r="31" spans="1:13" s="31" customFormat="1" ht="14.25">
      <c r="A31" s="26"/>
      <c r="B31" s="26"/>
      <c r="C31" s="26"/>
      <c r="D31" s="26"/>
      <c r="E31" s="34"/>
      <c r="F31" s="34"/>
      <c r="G31" s="34"/>
      <c r="H31" s="34"/>
      <c r="I31" s="34"/>
      <c r="J31" s="34"/>
      <c r="K31" s="81"/>
      <c r="L31" s="34"/>
      <c r="M31" s="34"/>
    </row>
    <row r="32" spans="1:13" s="31" customFormat="1" ht="14.25">
      <c r="A32" s="26"/>
      <c r="B32" s="26"/>
      <c r="C32" s="26"/>
      <c r="D32" s="26"/>
      <c r="E32" s="34"/>
      <c r="F32" s="34"/>
      <c r="G32" s="34"/>
      <c r="H32" s="34"/>
      <c r="I32" s="34"/>
      <c r="J32" s="34"/>
      <c r="K32" s="81"/>
      <c r="L32" s="34"/>
      <c r="M32" s="34"/>
    </row>
    <row r="33" spans="1:13" s="31" customFormat="1" ht="14.25">
      <c r="A33" s="26"/>
      <c r="B33" s="26"/>
      <c r="C33" s="26"/>
      <c r="D33" s="26"/>
      <c r="E33" s="34"/>
      <c r="F33" s="34"/>
      <c r="G33" s="34"/>
      <c r="H33" s="34"/>
      <c r="I33" s="34"/>
      <c r="J33" s="34"/>
      <c r="K33" s="81"/>
      <c r="L33" s="34"/>
      <c r="M33" s="34"/>
    </row>
    <row r="34" spans="1:13" s="31" customFormat="1" ht="14.25">
      <c r="A34" s="26"/>
      <c r="B34" s="26"/>
      <c r="C34" s="26"/>
      <c r="D34" s="26"/>
      <c r="E34" s="34"/>
      <c r="F34" s="34"/>
      <c r="G34" s="34"/>
      <c r="H34" s="34"/>
      <c r="I34" s="34"/>
      <c r="J34" s="34"/>
      <c r="K34" s="81"/>
      <c r="L34" s="34"/>
      <c r="M34" s="34"/>
    </row>
    <row r="35" spans="1:13" s="31" customFormat="1" ht="14.25">
      <c r="A35" s="26"/>
      <c r="B35" s="26"/>
      <c r="C35" s="26"/>
      <c r="D35" s="26"/>
      <c r="E35" s="34"/>
      <c r="F35" s="34"/>
      <c r="G35" s="34"/>
      <c r="H35" s="34"/>
      <c r="I35" s="34"/>
      <c r="J35" s="34"/>
      <c r="K35" s="81"/>
      <c r="L35" s="34"/>
      <c r="M35" s="34"/>
    </row>
    <row r="36" spans="1:13" s="31" customFormat="1" ht="14.25">
      <c r="A36" s="26"/>
      <c r="B36" s="26"/>
      <c r="C36" s="26"/>
      <c r="D36" s="26"/>
      <c r="E36" s="34"/>
      <c r="F36" s="34"/>
      <c r="G36" s="34"/>
      <c r="H36" s="34"/>
      <c r="I36" s="34"/>
      <c r="J36" s="34"/>
      <c r="K36" s="81"/>
      <c r="L36" s="34"/>
      <c r="M36" s="34"/>
    </row>
    <row r="37" spans="1:13" s="31" customFormat="1" ht="14.25">
      <c r="A37" s="26"/>
      <c r="B37" s="26"/>
      <c r="C37" s="26"/>
      <c r="D37" s="26"/>
      <c r="E37" s="34"/>
      <c r="F37" s="34"/>
      <c r="G37" s="34"/>
      <c r="H37" s="34"/>
      <c r="I37" s="34"/>
      <c r="J37" s="34"/>
      <c r="K37" s="81"/>
      <c r="L37" s="34"/>
      <c r="M37" s="34"/>
    </row>
    <row r="38" spans="1:13" s="31" customFormat="1" ht="14.25">
      <c r="A38" s="26"/>
      <c r="B38" s="26"/>
      <c r="C38" s="26"/>
      <c r="D38" s="26"/>
      <c r="E38" s="34"/>
      <c r="F38" s="34"/>
      <c r="G38" s="34"/>
      <c r="H38" s="34"/>
      <c r="I38" s="34"/>
      <c r="J38" s="34"/>
      <c r="K38" s="81"/>
      <c r="L38" s="34"/>
      <c r="M38" s="34"/>
    </row>
    <row r="39" spans="1:13" s="31" customFormat="1" ht="14.25">
      <c r="A39" s="26"/>
      <c r="B39" s="26"/>
      <c r="C39" s="26"/>
      <c r="D39" s="26"/>
      <c r="E39" s="34"/>
      <c r="F39" s="34"/>
      <c r="G39" s="34"/>
      <c r="H39" s="34"/>
      <c r="I39" s="34"/>
      <c r="J39" s="34"/>
      <c r="K39" s="81"/>
      <c r="L39" s="34"/>
      <c r="M39" s="34"/>
    </row>
    <row r="40" spans="1:13" s="31" customFormat="1" ht="14.25">
      <c r="A40" s="26"/>
      <c r="B40" s="26"/>
      <c r="C40" s="26"/>
      <c r="D40" s="26"/>
      <c r="E40" s="34"/>
      <c r="F40" s="34"/>
      <c r="G40" s="34"/>
      <c r="H40" s="34"/>
      <c r="I40" s="34"/>
      <c r="J40" s="34"/>
      <c r="K40" s="81"/>
      <c r="L40" s="34"/>
      <c r="M40" s="34"/>
    </row>
    <row r="41" spans="1:13" s="31" customFormat="1" ht="14.25">
      <c r="A41" s="26"/>
      <c r="B41" s="26"/>
      <c r="C41" s="26"/>
      <c r="D41" s="26"/>
      <c r="E41" s="34"/>
      <c r="F41" s="34"/>
      <c r="G41" s="34"/>
      <c r="H41" s="34"/>
      <c r="I41" s="34"/>
      <c r="J41" s="34"/>
      <c r="K41" s="81"/>
      <c r="L41" s="34"/>
      <c r="M41" s="34"/>
    </row>
    <row r="42" spans="1:13" s="31" customFormat="1" ht="14.25">
      <c r="A42" s="26"/>
      <c r="B42" s="26"/>
      <c r="C42" s="26"/>
      <c r="D42" s="26"/>
      <c r="E42" s="34"/>
      <c r="F42" s="34"/>
      <c r="G42" s="34"/>
      <c r="H42" s="34"/>
      <c r="I42" s="34"/>
      <c r="J42" s="34"/>
      <c r="K42" s="81"/>
      <c r="L42" s="34"/>
      <c r="M42" s="34"/>
    </row>
    <row r="43" spans="1:13" s="31" customFormat="1" ht="14.25">
      <c r="A43" s="26"/>
      <c r="B43" s="26"/>
      <c r="C43" s="26"/>
      <c r="D43" s="26"/>
      <c r="E43" s="34"/>
      <c r="F43" s="34"/>
      <c r="G43" s="34"/>
      <c r="H43" s="34"/>
      <c r="I43" s="34"/>
      <c r="J43" s="34"/>
      <c r="K43" s="81"/>
      <c r="L43" s="34"/>
      <c r="M43" s="34"/>
    </row>
    <row r="44" spans="1:13" s="31" customFormat="1" ht="14.25">
      <c r="A44" s="26"/>
      <c r="B44" s="26"/>
      <c r="C44" s="26"/>
      <c r="D44" s="26"/>
      <c r="E44" s="34"/>
      <c r="F44" s="34"/>
      <c r="G44" s="34"/>
      <c r="H44" s="34"/>
      <c r="I44" s="34"/>
      <c r="J44" s="34"/>
      <c r="K44" s="81"/>
      <c r="L44" s="34"/>
      <c r="M44" s="34"/>
    </row>
    <row r="45" spans="1:13" s="31" customFormat="1" ht="14.25">
      <c r="A45" s="26"/>
      <c r="B45" s="26"/>
      <c r="C45" s="26"/>
      <c r="D45" s="26"/>
      <c r="E45" s="34"/>
      <c r="F45" s="34"/>
      <c r="G45" s="34"/>
      <c r="H45" s="34"/>
      <c r="I45" s="34"/>
      <c r="J45" s="34"/>
      <c r="K45" s="81"/>
      <c r="L45" s="34"/>
      <c r="M45" s="34"/>
    </row>
    <row r="46" spans="1:13" s="31" customFormat="1" ht="14.25">
      <c r="A46" s="26"/>
      <c r="B46" s="26"/>
      <c r="C46" s="26"/>
      <c r="D46" s="26"/>
      <c r="E46" s="34"/>
      <c r="F46" s="34"/>
      <c r="G46" s="34"/>
      <c r="H46" s="34"/>
      <c r="I46" s="34"/>
      <c r="J46" s="34"/>
      <c r="K46" s="81"/>
      <c r="L46" s="34"/>
      <c r="M46" s="34"/>
    </row>
    <row r="47" spans="1:13" s="31" customFormat="1" ht="14.25">
      <c r="A47" s="26"/>
      <c r="B47" s="26"/>
      <c r="C47" s="26"/>
      <c r="D47" s="26"/>
      <c r="E47" s="34"/>
      <c r="F47" s="34"/>
      <c r="G47" s="34"/>
      <c r="H47" s="34"/>
      <c r="I47" s="34"/>
      <c r="J47" s="34"/>
      <c r="K47" s="81"/>
      <c r="L47" s="34"/>
      <c r="M47" s="34"/>
    </row>
    <row r="48" spans="1:13" s="31" customFormat="1" ht="14.25">
      <c r="A48" s="26"/>
      <c r="B48" s="26"/>
      <c r="C48" s="26"/>
      <c r="D48" s="26"/>
      <c r="E48" s="34"/>
      <c r="F48" s="34"/>
      <c r="G48" s="34"/>
      <c r="H48" s="34"/>
      <c r="I48" s="34"/>
      <c r="J48" s="34"/>
      <c r="K48" s="81"/>
      <c r="L48" s="34"/>
      <c r="M48" s="34"/>
    </row>
    <row r="49" spans="1:13" s="31" customFormat="1" ht="14.25">
      <c r="A49" s="26"/>
      <c r="B49" s="26"/>
      <c r="C49" s="26"/>
      <c r="D49" s="26"/>
      <c r="E49" s="34"/>
      <c r="F49" s="34"/>
      <c r="G49" s="34"/>
      <c r="H49" s="34"/>
      <c r="I49" s="34"/>
      <c r="J49" s="34"/>
      <c r="K49" s="81"/>
      <c r="L49" s="34"/>
      <c r="M49" s="34"/>
    </row>
    <row r="50" spans="1:13" s="31" customFormat="1" ht="13.5" customHeight="1">
      <c r="A50" s="26"/>
      <c r="B50" s="26"/>
      <c r="C50" s="26"/>
      <c r="D50" s="26"/>
      <c r="E50" s="34"/>
      <c r="F50" s="34"/>
      <c r="G50" s="34"/>
      <c r="H50" s="34"/>
      <c r="I50" s="34"/>
      <c r="J50" s="34"/>
      <c r="K50" s="81"/>
      <c r="L50" s="34"/>
      <c r="M50" s="34"/>
    </row>
    <row r="51" spans="1:13" s="22" customFormat="1" ht="14.25">
      <c r="A51" s="26"/>
      <c r="B51" s="26"/>
      <c r="C51" s="26"/>
      <c r="D51" s="26"/>
      <c r="E51" s="34"/>
      <c r="F51" s="34"/>
      <c r="G51" s="34"/>
      <c r="H51" s="34"/>
      <c r="I51" s="34"/>
      <c r="J51" s="34"/>
      <c r="K51" s="81"/>
      <c r="L51" s="34"/>
      <c r="M51" s="34"/>
    </row>
    <row r="52" spans="1:13" s="22" customFormat="1" ht="14.25">
      <c r="A52" s="26"/>
      <c r="B52" s="26"/>
      <c r="C52" s="26"/>
      <c r="D52" s="26"/>
      <c r="E52" s="34"/>
      <c r="F52" s="34"/>
      <c r="G52" s="34"/>
      <c r="H52" s="34"/>
      <c r="I52" s="34"/>
      <c r="J52" s="34"/>
      <c r="K52" s="81"/>
      <c r="L52" s="34"/>
      <c r="M52" s="34"/>
    </row>
    <row r="53" spans="1:13" s="22" customFormat="1" ht="14.25">
      <c r="A53" s="26"/>
      <c r="B53" s="26"/>
      <c r="C53" s="26"/>
      <c r="D53" s="26"/>
      <c r="E53" s="34"/>
      <c r="F53" s="34"/>
      <c r="G53" s="34"/>
      <c r="H53" s="34"/>
      <c r="I53" s="34"/>
      <c r="J53" s="34"/>
      <c r="K53" s="81"/>
      <c r="L53" s="34"/>
      <c r="M53" s="34"/>
    </row>
    <row r="54" spans="1:13" s="22" customFormat="1" ht="13.5" customHeight="1">
      <c r="A54" s="26"/>
      <c r="B54" s="26"/>
      <c r="C54" s="26"/>
      <c r="D54" s="26"/>
      <c r="E54" s="34"/>
      <c r="F54" s="34"/>
      <c r="G54" s="34"/>
      <c r="H54" s="34"/>
      <c r="I54" s="34"/>
      <c r="J54" s="34"/>
      <c r="K54" s="81"/>
      <c r="L54" s="34"/>
      <c r="M54" s="34"/>
    </row>
    <row r="55" spans="1:13" s="22" customFormat="1" ht="12" customHeight="1">
      <c r="A55" s="26"/>
      <c r="B55" s="26"/>
      <c r="C55" s="26"/>
      <c r="D55" s="26"/>
      <c r="E55" s="34"/>
      <c r="F55" s="34"/>
      <c r="G55" s="34"/>
      <c r="H55" s="34"/>
      <c r="I55" s="34"/>
      <c r="J55" s="34"/>
      <c r="K55" s="81"/>
      <c r="L55" s="34"/>
      <c r="M55" s="34"/>
    </row>
    <row r="56" spans="1:13" s="122" customFormat="1" ht="22.5" customHeight="1">
      <c r="A56" s="26"/>
      <c r="B56" s="26"/>
      <c r="C56" s="26"/>
      <c r="D56" s="26"/>
      <c r="E56" s="34"/>
      <c r="F56" s="34"/>
      <c r="G56" s="34"/>
      <c r="H56" s="34"/>
      <c r="I56" s="34"/>
      <c r="J56" s="34"/>
      <c r="K56" s="81"/>
      <c r="L56" s="34"/>
      <c r="M56" s="34"/>
    </row>
    <row r="57" spans="1:13" s="77" customFormat="1" ht="10.5" customHeight="1">
      <c r="A57" s="26"/>
      <c r="B57" s="26"/>
      <c r="C57" s="26"/>
      <c r="D57" s="26"/>
      <c r="E57" s="34"/>
      <c r="F57" s="34"/>
      <c r="G57" s="34"/>
      <c r="H57" s="34"/>
      <c r="I57" s="34"/>
      <c r="J57" s="34"/>
      <c r="K57" s="81"/>
      <c r="L57" s="34"/>
      <c r="M57" s="34"/>
    </row>
    <row r="58" spans="1:13" s="77" customFormat="1" ht="14.25">
      <c r="A58" s="26"/>
      <c r="B58" s="26"/>
      <c r="C58" s="26"/>
      <c r="D58" s="26"/>
      <c r="E58" s="34"/>
      <c r="F58" s="34"/>
      <c r="G58" s="34"/>
      <c r="H58" s="34"/>
      <c r="I58" s="34"/>
      <c r="J58" s="34"/>
      <c r="K58" s="81"/>
      <c r="L58" s="34"/>
      <c r="M58" s="34"/>
    </row>
    <row r="59" spans="1:13" s="77" customFormat="1" ht="14.25">
      <c r="A59" s="26"/>
      <c r="B59" s="26"/>
      <c r="C59" s="26"/>
      <c r="D59" s="26"/>
      <c r="E59" s="34"/>
      <c r="F59" s="34"/>
      <c r="G59" s="34"/>
      <c r="H59" s="34"/>
      <c r="I59" s="34"/>
      <c r="J59" s="34"/>
      <c r="K59" s="81"/>
      <c r="L59" s="34"/>
      <c r="M59" s="34"/>
    </row>
    <row r="60" spans="1:13" s="77" customFormat="1" ht="14.25">
      <c r="A60" s="26"/>
      <c r="B60" s="26"/>
      <c r="C60" s="26"/>
      <c r="D60" s="26"/>
      <c r="E60" s="34"/>
      <c r="F60" s="34"/>
      <c r="G60" s="34"/>
      <c r="H60" s="34"/>
      <c r="I60" s="34"/>
      <c r="J60" s="34"/>
      <c r="K60" s="81"/>
      <c r="L60" s="34"/>
      <c r="M60" s="34"/>
    </row>
    <row r="61" spans="1:13" s="77" customFormat="1" ht="14.25">
      <c r="A61" s="26"/>
      <c r="B61" s="26"/>
      <c r="C61" s="26"/>
      <c r="D61" s="26"/>
      <c r="E61" s="34"/>
      <c r="F61" s="34"/>
      <c r="G61" s="34"/>
      <c r="H61" s="34"/>
      <c r="I61" s="34"/>
      <c r="J61" s="34"/>
      <c r="K61" s="81"/>
      <c r="L61" s="34"/>
      <c r="M61" s="34"/>
    </row>
    <row r="62" spans="1:13" s="77" customFormat="1" ht="14.25">
      <c r="A62" s="26"/>
      <c r="B62" s="26"/>
      <c r="C62" s="26"/>
      <c r="D62" s="26"/>
      <c r="E62" s="34"/>
      <c r="F62" s="34"/>
      <c r="G62" s="34"/>
      <c r="H62" s="34"/>
      <c r="I62" s="34"/>
      <c r="J62" s="34"/>
      <c r="K62" s="81"/>
      <c r="L62" s="34"/>
      <c r="M62" s="34"/>
    </row>
    <row r="63" spans="1:13" s="77" customFormat="1" ht="14.25">
      <c r="A63" s="26"/>
      <c r="B63" s="26"/>
      <c r="C63" s="26"/>
      <c r="D63" s="26"/>
      <c r="E63" s="34"/>
      <c r="F63" s="34"/>
      <c r="G63" s="34"/>
      <c r="H63" s="34"/>
      <c r="I63" s="34"/>
      <c r="J63" s="34"/>
      <c r="K63" s="81"/>
      <c r="L63" s="34"/>
      <c r="M63" s="34"/>
    </row>
    <row r="64" spans="1:13" s="77" customFormat="1" ht="13.5" customHeight="1">
      <c r="A64" s="26"/>
      <c r="B64" s="26"/>
      <c r="C64" s="26"/>
      <c r="D64" s="26"/>
      <c r="E64" s="34"/>
      <c r="F64" s="34"/>
      <c r="G64" s="34"/>
      <c r="H64" s="34"/>
      <c r="I64" s="34"/>
      <c r="J64" s="34"/>
      <c r="K64" s="81"/>
      <c r="L64" s="34"/>
      <c r="M64" s="34"/>
    </row>
    <row r="65" spans="1:13" s="31" customFormat="1" ht="13.5" customHeight="1">
      <c r="A65" s="26"/>
      <c r="B65" s="26"/>
      <c r="C65" s="26"/>
      <c r="D65" s="26"/>
      <c r="E65" s="34"/>
      <c r="F65" s="34"/>
      <c r="G65" s="34"/>
      <c r="H65" s="34"/>
      <c r="I65" s="34"/>
      <c r="J65" s="34"/>
      <c r="K65" s="81"/>
      <c r="L65" s="34"/>
      <c r="M65" s="34"/>
    </row>
    <row r="66" spans="1:13" s="77" customFormat="1" ht="14.25">
      <c r="A66" s="26"/>
      <c r="B66" s="26"/>
      <c r="C66" s="26"/>
      <c r="D66" s="26"/>
      <c r="E66" s="34"/>
      <c r="F66" s="34"/>
      <c r="G66" s="34"/>
      <c r="H66" s="34"/>
      <c r="I66" s="34"/>
      <c r="J66" s="34"/>
      <c r="K66" s="81"/>
      <c r="L66" s="34"/>
      <c r="M66" s="34"/>
    </row>
    <row r="67" spans="1:13" s="77" customFormat="1" ht="13.5" customHeight="1">
      <c r="A67" s="26"/>
      <c r="B67" s="26"/>
      <c r="C67" s="26"/>
      <c r="D67" s="26"/>
      <c r="E67" s="34"/>
      <c r="F67" s="34"/>
      <c r="G67" s="34"/>
      <c r="H67" s="34"/>
      <c r="I67" s="34"/>
      <c r="J67" s="34"/>
      <c r="K67" s="81"/>
      <c r="L67" s="34"/>
      <c r="M67" s="34"/>
    </row>
    <row r="68" spans="1:13" s="31" customFormat="1" ht="13.5" customHeight="1">
      <c r="A68" s="26"/>
      <c r="B68" s="26"/>
      <c r="C68" s="26"/>
      <c r="D68" s="26"/>
      <c r="E68" s="34"/>
      <c r="F68" s="34"/>
      <c r="G68" s="34"/>
      <c r="H68" s="34"/>
      <c r="I68" s="34"/>
      <c r="J68" s="34"/>
      <c r="K68" s="81"/>
      <c r="L68" s="34"/>
      <c r="M68" s="34"/>
    </row>
    <row r="69" spans="1:13" s="22" customFormat="1" ht="14.25">
      <c r="A69" s="26"/>
      <c r="B69" s="26"/>
      <c r="C69" s="26"/>
      <c r="D69" s="26"/>
      <c r="E69" s="34"/>
      <c r="F69" s="34"/>
      <c r="G69" s="34"/>
      <c r="H69" s="34"/>
      <c r="I69" s="34"/>
      <c r="J69" s="34"/>
      <c r="K69" s="81"/>
      <c r="L69" s="34"/>
      <c r="M69" s="34"/>
    </row>
    <row r="70" spans="1:13" s="22" customFormat="1" ht="14.25">
      <c r="A70" s="26"/>
      <c r="B70" s="26"/>
      <c r="C70" s="26"/>
      <c r="D70" s="26"/>
      <c r="E70" s="34"/>
      <c r="F70" s="34"/>
      <c r="G70" s="34"/>
      <c r="H70" s="34"/>
      <c r="I70" s="34"/>
      <c r="J70" s="34"/>
      <c r="K70" s="81"/>
      <c r="L70" s="34"/>
      <c r="M70" s="34"/>
    </row>
    <row r="71" spans="1:13" s="22" customFormat="1" ht="14.25">
      <c r="A71" s="26"/>
      <c r="B71" s="26"/>
      <c r="C71" s="26"/>
      <c r="D71" s="26"/>
      <c r="E71" s="34"/>
      <c r="F71" s="34"/>
      <c r="G71" s="34"/>
      <c r="H71" s="34"/>
      <c r="I71" s="34"/>
      <c r="J71" s="34"/>
      <c r="K71" s="81"/>
      <c r="L71" s="34"/>
      <c r="M71" s="34"/>
    </row>
    <row r="72" spans="1:13" s="22" customFormat="1" ht="15.75" customHeight="1">
      <c r="A72" s="26"/>
      <c r="B72" s="26"/>
      <c r="C72" s="26"/>
      <c r="D72" s="26"/>
      <c r="E72" s="34"/>
      <c r="F72" s="34"/>
      <c r="G72" s="34"/>
      <c r="H72" s="34"/>
      <c r="I72" s="34"/>
      <c r="J72" s="34"/>
      <c r="K72" s="81"/>
      <c r="L72" s="34"/>
      <c r="M72" s="34"/>
    </row>
    <row r="73" spans="1:13" s="22" customFormat="1" ht="13.5" customHeight="1">
      <c r="A73" s="26"/>
      <c r="B73" s="26"/>
      <c r="C73" s="26"/>
      <c r="D73" s="26"/>
      <c r="E73" s="34"/>
      <c r="F73" s="34"/>
      <c r="G73" s="34"/>
      <c r="H73" s="34"/>
      <c r="I73" s="34"/>
      <c r="J73" s="34"/>
      <c r="K73" s="81"/>
      <c r="L73" s="34"/>
      <c r="M73" s="34"/>
    </row>
    <row r="74" spans="1:13" s="122" customFormat="1" ht="23.25" customHeight="1">
      <c r="A74" s="26"/>
      <c r="B74" s="26"/>
      <c r="C74" s="26"/>
      <c r="D74" s="26"/>
      <c r="E74" s="34"/>
      <c r="F74" s="34"/>
      <c r="G74" s="34"/>
      <c r="H74" s="34"/>
      <c r="I74" s="34"/>
      <c r="J74" s="34"/>
      <c r="K74" s="81"/>
      <c r="L74" s="34"/>
      <c r="M74" s="34"/>
    </row>
    <row r="75" spans="1:13" s="123" customFormat="1" ht="24.75" customHeight="1">
      <c r="A75" s="26"/>
      <c r="B75" s="26"/>
      <c r="C75" s="26"/>
      <c r="D75" s="26"/>
      <c r="E75" s="34"/>
      <c r="F75" s="34"/>
      <c r="G75" s="34"/>
      <c r="H75" s="34"/>
      <c r="I75" s="34"/>
      <c r="J75" s="34"/>
      <c r="K75" s="81"/>
      <c r="L75" s="34"/>
      <c r="M75" s="34"/>
    </row>
    <row r="76" spans="1:13" s="77" customFormat="1" ht="14.25">
      <c r="A76" s="26"/>
      <c r="B76" s="26"/>
      <c r="C76" s="26"/>
      <c r="D76" s="26"/>
      <c r="E76" s="34"/>
      <c r="F76" s="34"/>
      <c r="G76" s="34"/>
      <c r="H76" s="34"/>
      <c r="I76" s="34"/>
      <c r="J76" s="34"/>
      <c r="K76" s="81"/>
      <c r="L76" s="34"/>
      <c r="M76" s="34"/>
    </row>
    <row r="77" spans="1:13" s="77" customFormat="1" ht="14.25">
      <c r="A77" s="26"/>
      <c r="B77" s="26"/>
      <c r="C77" s="26"/>
      <c r="D77" s="26"/>
      <c r="E77" s="34"/>
      <c r="F77" s="34"/>
      <c r="G77" s="34"/>
      <c r="H77" s="34"/>
      <c r="I77" s="34"/>
      <c r="J77" s="34"/>
      <c r="K77" s="81"/>
      <c r="L77" s="34"/>
      <c r="M77" s="34"/>
    </row>
    <row r="78" spans="1:13" s="22" customFormat="1" ht="14.25">
      <c r="A78" s="26"/>
      <c r="B78" s="26"/>
      <c r="C78" s="26"/>
      <c r="D78" s="26"/>
      <c r="E78" s="34"/>
      <c r="F78" s="34"/>
      <c r="G78" s="34"/>
      <c r="H78" s="34"/>
      <c r="I78" s="34"/>
      <c r="J78" s="34"/>
      <c r="K78" s="81"/>
      <c r="L78" s="34"/>
      <c r="M78" s="34"/>
    </row>
    <row r="79" spans="1:13" s="22" customFormat="1" ht="14.25">
      <c r="A79" s="26"/>
      <c r="B79" s="26"/>
      <c r="C79" s="26"/>
      <c r="D79" s="26"/>
      <c r="E79" s="34"/>
      <c r="F79" s="34"/>
      <c r="G79" s="34"/>
      <c r="H79" s="34"/>
      <c r="I79" s="34"/>
      <c r="J79" s="34"/>
      <c r="K79" s="81"/>
      <c r="L79" s="34"/>
      <c r="M79" s="34"/>
    </row>
    <row r="80" spans="1:13" s="22" customFormat="1" ht="14.25">
      <c r="A80" s="26"/>
      <c r="B80" s="26"/>
      <c r="C80" s="26"/>
      <c r="D80" s="26"/>
      <c r="E80" s="34"/>
      <c r="F80" s="34"/>
      <c r="G80" s="34"/>
      <c r="H80" s="34"/>
      <c r="I80" s="34"/>
      <c r="J80" s="34"/>
      <c r="K80" s="81"/>
      <c r="L80" s="34"/>
      <c r="M80" s="34"/>
    </row>
    <row r="81" spans="1:13" s="77" customFormat="1" ht="13.5" customHeight="1">
      <c r="A81" s="26"/>
      <c r="B81" s="26"/>
      <c r="C81" s="26"/>
      <c r="D81" s="26"/>
      <c r="E81" s="34"/>
      <c r="F81" s="34"/>
      <c r="G81" s="34"/>
      <c r="H81" s="34"/>
      <c r="I81" s="34"/>
      <c r="J81" s="34"/>
      <c r="K81" s="81"/>
      <c r="L81" s="34"/>
      <c r="M81" s="34"/>
    </row>
    <row r="82" spans="1:13" s="31" customFormat="1" ht="13.5" customHeight="1">
      <c r="A82" s="26"/>
      <c r="B82" s="26"/>
      <c r="C82" s="26"/>
      <c r="D82" s="26"/>
      <c r="E82" s="34"/>
      <c r="F82" s="34"/>
      <c r="G82" s="34"/>
      <c r="H82" s="34"/>
      <c r="I82" s="34"/>
      <c r="J82" s="34"/>
      <c r="K82" s="81"/>
      <c r="L82" s="34"/>
      <c r="M82" s="34"/>
    </row>
    <row r="83" spans="1:13" s="77" customFormat="1" ht="14.25">
      <c r="A83" s="26"/>
      <c r="B83" s="26"/>
      <c r="C83" s="26"/>
      <c r="D83" s="26"/>
      <c r="E83" s="34"/>
      <c r="F83" s="34"/>
      <c r="G83" s="34"/>
      <c r="H83" s="34"/>
      <c r="I83" s="34"/>
      <c r="J83" s="34"/>
      <c r="K83" s="81"/>
      <c r="L83" s="34"/>
      <c r="M83" s="34"/>
    </row>
    <row r="84" spans="1:13" s="77" customFormat="1" ht="13.5" customHeight="1">
      <c r="A84" s="26"/>
      <c r="B84" s="26"/>
      <c r="C84" s="26"/>
      <c r="D84" s="26"/>
      <c r="E84" s="34"/>
      <c r="F84" s="34"/>
      <c r="G84" s="34"/>
      <c r="H84" s="34"/>
      <c r="I84" s="34"/>
      <c r="J84" s="34"/>
      <c r="K84" s="81"/>
      <c r="L84" s="34"/>
      <c r="M84" s="34"/>
    </row>
    <row r="85" spans="1:13" s="31" customFormat="1" ht="13.5" customHeight="1">
      <c r="A85" s="26"/>
      <c r="B85" s="26"/>
      <c r="C85" s="26"/>
      <c r="D85" s="26"/>
      <c r="E85" s="34"/>
      <c r="F85" s="34"/>
      <c r="G85" s="34"/>
      <c r="H85" s="34"/>
      <c r="I85" s="34"/>
      <c r="J85" s="34"/>
      <c r="K85" s="81"/>
      <c r="L85" s="34"/>
      <c r="M85" s="34"/>
    </row>
    <row r="86" spans="1:13" s="22" customFormat="1" ht="14.25">
      <c r="A86" s="26"/>
      <c r="B86" s="26"/>
      <c r="C86" s="26"/>
      <c r="D86" s="26"/>
      <c r="E86" s="34"/>
      <c r="F86" s="34"/>
      <c r="G86" s="34"/>
      <c r="H86" s="34"/>
      <c r="I86" s="34"/>
      <c r="J86" s="34"/>
      <c r="K86" s="81"/>
      <c r="L86" s="34"/>
      <c r="M86" s="34"/>
    </row>
    <row r="87" spans="1:13" s="22" customFormat="1" ht="14.25">
      <c r="A87" s="26"/>
      <c r="B87" s="26"/>
      <c r="C87" s="26"/>
      <c r="D87" s="26"/>
      <c r="E87" s="34"/>
      <c r="F87" s="34"/>
      <c r="G87" s="34"/>
      <c r="H87" s="34"/>
      <c r="I87" s="34"/>
      <c r="J87" s="34"/>
      <c r="K87" s="81"/>
      <c r="L87" s="34"/>
      <c r="M87" s="34"/>
    </row>
    <row r="88" spans="1:13" s="22" customFormat="1" ht="14.25">
      <c r="A88" s="26"/>
      <c r="B88" s="26"/>
      <c r="C88" s="26"/>
      <c r="D88" s="26"/>
      <c r="E88" s="34"/>
      <c r="F88" s="34"/>
      <c r="G88" s="34"/>
      <c r="H88" s="34"/>
      <c r="I88" s="34"/>
      <c r="J88" s="34"/>
      <c r="K88" s="81"/>
      <c r="L88" s="34"/>
      <c r="M88" s="34"/>
    </row>
    <row r="89" spans="1:13" s="22" customFormat="1" ht="14.25">
      <c r="A89" s="26"/>
      <c r="B89" s="26"/>
      <c r="C89" s="26"/>
      <c r="D89" s="26"/>
      <c r="E89" s="34"/>
      <c r="F89" s="34"/>
      <c r="G89" s="34"/>
      <c r="H89" s="34"/>
      <c r="I89" s="34"/>
      <c r="J89" s="34"/>
      <c r="K89" s="81"/>
      <c r="L89" s="34"/>
      <c r="M89" s="34"/>
    </row>
    <row r="90" spans="1:13" s="22" customFormat="1" ht="14.25">
      <c r="A90" s="26"/>
      <c r="B90" s="26"/>
      <c r="C90" s="26"/>
      <c r="D90" s="26"/>
      <c r="E90" s="34"/>
      <c r="F90" s="34"/>
      <c r="G90" s="34"/>
      <c r="H90" s="34"/>
      <c r="I90" s="34"/>
      <c r="J90" s="34"/>
      <c r="K90" s="81"/>
      <c r="L90" s="34"/>
      <c r="M90" s="34"/>
    </row>
    <row r="91" spans="1:13" s="122" customFormat="1" ht="24" customHeight="1">
      <c r="A91" s="26"/>
      <c r="B91" s="26"/>
      <c r="C91" s="26"/>
      <c r="D91" s="26"/>
      <c r="E91" s="34"/>
      <c r="F91" s="34"/>
      <c r="G91" s="34"/>
      <c r="H91" s="34"/>
      <c r="I91" s="34"/>
      <c r="J91" s="34"/>
      <c r="K91" s="81"/>
      <c r="L91" s="34"/>
      <c r="M91" s="34"/>
    </row>
    <row r="92" spans="1:13" s="123" customFormat="1" ht="24.75" customHeight="1">
      <c r="A92" s="26"/>
      <c r="B92" s="26"/>
      <c r="C92" s="26"/>
      <c r="D92" s="26"/>
      <c r="E92" s="34"/>
      <c r="F92" s="34"/>
      <c r="G92" s="34"/>
      <c r="H92" s="34"/>
      <c r="I92" s="34"/>
      <c r="J92" s="34"/>
      <c r="K92" s="81"/>
      <c r="L92" s="34"/>
      <c r="M92" s="34"/>
    </row>
    <row r="93" spans="1:13" s="77" customFormat="1" ht="14.25">
      <c r="A93" s="26"/>
      <c r="B93" s="26"/>
      <c r="C93" s="26"/>
      <c r="D93" s="26"/>
      <c r="E93" s="34"/>
      <c r="F93" s="34"/>
      <c r="G93" s="34"/>
      <c r="H93" s="34"/>
      <c r="I93" s="34"/>
      <c r="J93" s="34"/>
      <c r="K93" s="81"/>
      <c r="L93" s="34"/>
      <c r="M93" s="34"/>
    </row>
    <row r="94" spans="1:13" s="77" customFormat="1" ht="14.25">
      <c r="A94" s="26"/>
      <c r="B94" s="26"/>
      <c r="C94" s="26"/>
      <c r="D94" s="26"/>
      <c r="E94" s="34"/>
      <c r="F94" s="34"/>
      <c r="G94" s="34"/>
      <c r="H94" s="34"/>
      <c r="I94" s="34"/>
      <c r="J94" s="34"/>
      <c r="K94" s="81"/>
      <c r="L94" s="34"/>
      <c r="M94" s="34"/>
    </row>
    <row r="95" spans="1:13" s="77" customFormat="1" ht="14.25">
      <c r="A95" s="26"/>
      <c r="B95" s="26"/>
      <c r="C95" s="26"/>
      <c r="D95" s="26"/>
      <c r="E95" s="34"/>
      <c r="F95" s="34"/>
      <c r="G95" s="34"/>
      <c r="H95" s="34"/>
      <c r="I95" s="34"/>
      <c r="J95" s="34"/>
      <c r="K95" s="81"/>
      <c r="L95" s="34"/>
      <c r="M95" s="34"/>
    </row>
    <row r="96" spans="1:13" s="77" customFormat="1" ht="14.25">
      <c r="A96" s="26"/>
      <c r="B96" s="26"/>
      <c r="C96" s="26"/>
      <c r="D96" s="26"/>
      <c r="E96" s="34"/>
      <c r="F96" s="34"/>
      <c r="G96" s="34"/>
      <c r="H96" s="34"/>
      <c r="I96" s="34"/>
      <c r="J96" s="34"/>
      <c r="K96" s="81"/>
      <c r="L96" s="34"/>
      <c r="M96" s="34"/>
    </row>
    <row r="97" spans="1:13" s="77" customFormat="1" ht="14.25">
      <c r="A97" s="26"/>
      <c r="B97" s="26"/>
      <c r="C97" s="26"/>
      <c r="D97" s="26"/>
      <c r="E97" s="34"/>
      <c r="F97" s="34"/>
      <c r="G97" s="34"/>
      <c r="H97" s="34"/>
      <c r="I97" s="34"/>
      <c r="J97" s="34"/>
      <c r="K97" s="81"/>
      <c r="L97" s="34"/>
      <c r="M97" s="34"/>
    </row>
    <row r="98" spans="1:13" s="31" customFormat="1" ht="13.5" customHeight="1">
      <c r="A98" s="26"/>
      <c r="B98" s="26"/>
      <c r="C98" s="26"/>
      <c r="D98" s="26"/>
      <c r="E98" s="34"/>
      <c r="F98" s="34"/>
      <c r="G98" s="34"/>
      <c r="H98" s="34"/>
      <c r="I98" s="34"/>
      <c r="J98" s="34"/>
      <c r="K98" s="81"/>
      <c r="L98" s="34"/>
      <c r="M98" s="34"/>
    </row>
    <row r="99" spans="1:13" s="77" customFormat="1" ht="14.25">
      <c r="A99" s="26"/>
      <c r="B99" s="26"/>
      <c r="C99" s="26"/>
      <c r="D99" s="26"/>
      <c r="E99" s="34"/>
      <c r="F99" s="34"/>
      <c r="G99" s="34"/>
      <c r="H99" s="34"/>
      <c r="I99" s="34"/>
      <c r="J99" s="34"/>
      <c r="K99" s="81"/>
      <c r="L99" s="34"/>
      <c r="M99" s="34"/>
    </row>
    <row r="100" spans="1:13" s="77" customFormat="1" ht="13.5" customHeight="1">
      <c r="A100" s="26"/>
      <c r="B100" s="26"/>
      <c r="C100" s="26"/>
      <c r="D100" s="26"/>
      <c r="E100" s="34"/>
      <c r="F100" s="34"/>
      <c r="G100" s="34"/>
      <c r="H100" s="34"/>
      <c r="I100" s="34"/>
      <c r="J100" s="34"/>
      <c r="K100" s="81"/>
      <c r="L100" s="34"/>
      <c r="M100" s="34"/>
    </row>
    <row r="101" spans="1:13" s="80" customFormat="1" ht="13.5" customHeight="1">
      <c r="A101" s="26"/>
      <c r="B101" s="26"/>
      <c r="C101" s="26"/>
      <c r="D101" s="26"/>
      <c r="E101" s="34"/>
      <c r="F101" s="34"/>
      <c r="G101" s="34"/>
      <c r="H101" s="34"/>
      <c r="I101" s="34"/>
      <c r="J101" s="34"/>
      <c r="K101" s="81"/>
      <c r="L101" s="34"/>
      <c r="M101" s="34"/>
    </row>
    <row r="102" spans="1:13" s="22" customFormat="1" ht="14.25">
      <c r="A102" s="26"/>
      <c r="B102" s="26"/>
      <c r="C102" s="26"/>
      <c r="D102" s="26"/>
      <c r="E102" s="34"/>
      <c r="F102" s="34"/>
      <c r="G102" s="34"/>
      <c r="H102" s="34"/>
      <c r="I102" s="34"/>
      <c r="J102" s="34"/>
      <c r="K102" s="81"/>
      <c r="L102" s="34"/>
      <c r="M102" s="34"/>
    </row>
    <row r="103" spans="1:13" s="22" customFormat="1" ht="14.25">
      <c r="A103" s="26"/>
      <c r="B103" s="26"/>
      <c r="C103" s="26"/>
      <c r="D103" s="26"/>
      <c r="E103" s="34"/>
      <c r="F103" s="34"/>
      <c r="G103" s="34"/>
      <c r="H103" s="34"/>
      <c r="I103" s="34"/>
      <c r="J103" s="34"/>
      <c r="K103" s="81"/>
      <c r="L103" s="34"/>
      <c r="M103" s="34"/>
    </row>
    <row r="104" spans="1:13" s="22" customFormat="1" ht="14.25">
      <c r="A104" s="26"/>
      <c r="B104" s="26"/>
      <c r="C104" s="26"/>
      <c r="D104" s="26"/>
      <c r="E104" s="34"/>
      <c r="F104" s="34"/>
      <c r="G104" s="34"/>
      <c r="H104" s="34"/>
      <c r="I104" s="34"/>
      <c r="J104" s="34"/>
      <c r="K104" s="81"/>
      <c r="L104" s="34"/>
      <c r="M104" s="34"/>
    </row>
    <row r="105" spans="1:13" s="22" customFormat="1" ht="14.25">
      <c r="A105" s="26"/>
      <c r="B105" s="26"/>
      <c r="C105" s="26"/>
      <c r="D105" s="26"/>
      <c r="E105" s="34"/>
      <c r="F105" s="34"/>
      <c r="G105" s="34"/>
      <c r="H105" s="34"/>
      <c r="I105" s="34"/>
      <c r="J105" s="34"/>
      <c r="K105" s="81"/>
      <c r="L105" s="34"/>
      <c r="M105" s="34"/>
    </row>
    <row r="106" spans="1:13" s="122" customFormat="1" ht="21" customHeight="1">
      <c r="A106" s="26"/>
      <c r="B106" s="26"/>
      <c r="C106" s="26"/>
      <c r="D106" s="26"/>
      <c r="E106" s="34"/>
      <c r="F106" s="34"/>
      <c r="G106" s="34"/>
      <c r="H106" s="34"/>
      <c r="I106" s="34"/>
      <c r="J106" s="34"/>
      <c r="K106" s="81"/>
      <c r="L106" s="34"/>
      <c r="M106" s="34"/>
    </row>
    <row r="107" spans="1:13" s="123" customFormat="1" ht="24" customHeight="1">
      <c r="A107" s="26"/>
      <c r="B107" s="26"/>
      <c r="C107" s="26"/>
      <c r="D107" s="26"/>
      <c r="E107" s="34"/>
      <c r="F107" s="34"/>
      <c r="G107" s="34"/>
      <c r="H107" s="34"/>
      <c r="I107" s="34"/>
      <c r="J107" s="34"/>
      <c r="K107" s="81"/>
      <c r="L107" s="34"/>
      <c r="M107" s="34"/>
    </row>
    <row r="108" spans="1:13" s="77" customFormat="1" ht="14.25">
      <c r="A108" s="26"/>
      <c r="B108" s="26"/>
      <c r="C108" s="26"/>
      <c r="D108" s="26"/>
      <c r="E108" s="34"/>
      <c r="F108" s="34"/>
      <c r="G108" s="34"/>
      <c r="H108" s="34"/>
      <c r="I108" s="34"/>
      <c r="J108" s="34"/>
      <c r="K108" s="81"/>
      <c r="L108" s="34"/>
      <c r="M108" s="34"/>
    </row>
    <row r="109" spans="1:13" s="77" customFormat="1" ht="14.25">
      <c r="A109" s="26"/>
      <c r="B109" s="26"/>
      <c r="C109" s="26"/>
      <c r="D109" s="26"/>
      <c r="E109" s="34"/>
      <c r="F109" s="34"/>
      <c r="G109" s="34"/>
      <c r="H109" s="34"/>
      <c r="I109" s="34"/>
      <c r="J109" s="34"/>
      <c r="K109" s="81"/>
      <c r="L109" s="34"/>
      <c r="M109" s="34"/>
    </row>
    <row r="110" spans="1:13" s="77" customFormat="1" ht="14.25">
      <c r="A110" s="26"/>
      <c r="B110" s="26"/>
      <c r="C110" s="26"/>
      <c r="D110" s="26"/>
      <c r="E110" s="34"/>
      <c r="F110" s="34"/>
      <c r="G110" s="34"/>
      <c r="H110" s="34"/>
      <c r="I110" s="34"/>
      <c r="J110" s="34"/>
      <c r="K110" s="81"/>
      <c r="L110" s="34"/>
      <c r="M110" s="34"/>
    </row>
    <row r="111" spans="1:13" s="77" customFormat="1" ht="13.5" customHeight="1">
      <c r="A111" s="26"/>
      <c r="B111" s="26"/>
      <c r="C111" s="26"/>
      <c r="D111" s="26"/>
      <c r="E111" s="34"/>
      <c r="F111" s="34"/>
      <c r="G111" s="34"/>
      <c r="H111" s="34"/>
      <c r="I111" s="34"/>
      <c r="J111" s="34"/>
      <c r="K111" s="81"/>
      <c r="L111" s="34"/>
      <c r="M111" s="34"/>
    </row>
    <row r="112" spans="1:13" s="77" customFormat="1" ht="13.5" customHeight="1">
      <c r="A112" s="26"/>
      <c r="B112" s="26"/>
      <c r="C112" s="26"/>
      <c r="D112" s="26"/>
      <c r="E112" s="34"/>
      <c r="F112" s="34"/>
      <c r="G112" s="34"/>
      <c r="H112" s="34"/>
      <c r="I112" s="34"/>
      <c r="J112" s="34"/>
      <c r="K112" s="81"/>
      <c r="L112" s="34"/>
      <c r="M112" s="34"/>
    </row>
    <row r="113" spans="1:13" s="31" customFormat="1" ht="14.25">
      <c r="A113" s="26"/>
      <c r="B113" s="26"/>
      <c r="C113" s="26"/>
      <c r="D113" s="26"/>
      <c r="E113" s="34"/>
      <c r="F113" s="34"/>
      <c r="G113" s="34"/>
      <c r="H113" s="34"/>
      <c r="I113" s="34"/>
      <c r="J113" s="34"/>
      <c r="K113" s="81"/>
      <c r="L113" s="34"/>
      <c r="M113" s="34"/>
    </row>
    <row r="114" spans="1:13" s="77" customFormat="1" ht="14.25">
      <c r="A114" s="26"/>
      <c r="B114" s="26"/>
      <c r="C114" s="26"/>
      <c r="D114" s="26"/>
      <c r="E114" s="34"/>
      <c r="F114" s="34"/>
      <c r="G114" s="34"/>
      <c r="H114" s="34"/>
      <c r="I114" s="34"/>
      <c r="J114" s="34"/>
      <c r="K114" s="81"/>
      <c r="L114" s="34"/>
      <c r="M114" s="34"/>
    </row>
    <row r="115" spans="1:13" s="77" customFormat="1" ht="13.5" customHeight="1">
      <c r="A115" s="26"/>
      <c r="B115" s="26"/>
      <c r="C115" s="26"/>
      <c r="D115" s="26"/>
      <c r="E115" s="34"/>
      <c r="F115" s="34"/>
      <c r="G115" s="34"/>
      <c r="H115" s="34"/>
      <c r="I115" s="34"/>
      <c r="J115" s="34"/>
      <c r="K115" s="81"/>
      <c r="L115" s="34"/>
      <c r="M115" s="34"/>
    </row>
    <row r="116" spans="1:13" s="80" customFormat="1" ht="13.5" customHeight="1">
      <c r="A116" s="26"/>
      <c r="B116" s="26"/>
      <c r="C116" s="26"/>
      <c r="D116" s="26"/>
      <c r="E116" s="34"/>
      <c r="F116" s="34"/>
      <c r="G116" s="34"/>
      <c r="H116" s="34"/>
      <c r="I116" s="34"/>
      <c r="J116" s="34"/>
      <c r="K116" s="81"/>
      <c r="L116" s="34"/>
      <c r="M116" s="34"/>
    </row>
    <row r="117" spans="1:13" s="31" customFormat="1" ht="14.25">
      <c r="A117" s="26"/>
      <c r="B117" s="26"/>
      <c r="C117" s="26"/>
      <c r="D117" s="26"/>
      <c r="E117" s="34"/>
      <c r="F117" s="34"/>
      <c r="G117" s="34"/>
      <c r="H117" s="34"/>
      <c r="I117" s="34"/>
      <c r="J117" s="34"/>
      <c r="K117" s="81"/>
      <c r="L117" s="34"/>
      <c r="M117" s="34"/>
    </row>
    <row r="118" spans="1:13" s="31" customFormat="1" ht="14.25">
      <c r="A118" s="26"/>
      <c r="B118" s="26"/>
      <c r="C118" s="26"/>
      <c r="D118" s="26"/>
      <c r="E118" s="34"/>
      <c r="F118" s="34"/>
      <c r="G118" s="34"/>
      <c r="H118" s="34"/>
      <c r="I118" s="34"/>
      <c r="J118" s="34"/>
      <c r="K118" s="81"/>
      <c r="L118" s="34"/>
      <c r="M118" s="34"/>
    </row>
    <row r="119" spans="1:13" s="31" customFormat="1" ht="13.5" customHeight="1">
      <c r="A119" s="26"/>
      <c r="B119" s="26"/>
      <c r="C119" s="26"/>
      <c r="D119" s="26"/>
      <c r="E119" s="34"/>
      <c r="F119" s="34"/>
      <c r="G119" s="34"/>
      <c r="H119" s="34"/>
      <c r="I119" s="34"/>
      <c r="J119" s="34"/>
      <c r="K119" s="81"/>
      <c r="L119" s="34"/>
      <c r="M119" s="34"/>
    </row>
    <row r="120" spans="1:13" s="22" customFormat="1" ht="14.25">
      <c r="A120" s="26"/>
      <c r="B120" s="26"/>
      <c r="C120" s="26"/>
      <c r="D120" s="26"/>
      <c r="E120" s="34"/>
      <c r="F120" s="34"/>
      <c r="G120" s="34"/>
      <c r="H120" s="34"/>
      <c r="I120" s="34"/>
      <c r="J120" s="34"/>
      <c r="K120" s="81"/>
      <c r="L120" s="34"/>
      <c r="M120" s="34"/>
    </row>
    <row r="121" spans="1:13" s="22" customFormat="1" ht="14.25">
      <c r="A121" s="26"/>
      <c r="B121" s="26"/>
      <c r="C121" s="26"/>
      <c r="D121" s="26"/>
      <c r="E121" s="34"/>
      <c r="F121" s="34"/>
      <c r="G121" s="34"/>
      <c r="H121" s="34"/>
      <c r="I121" s="34"/>
      <c r="J121" s="34"/>
      <c r="K121" s="81"/>
      <c r="L121" s="34"/>
      <c r="M121" s="34"/>
    </row>
    <row r="122" spans="1:13" s="22" customFormat="1" ht="14.25">
      <c r="A122" s="26"/>
      <c r="B122" s="26"/>
      <c r="C122" s="26"/>
      <c r="D122" s="26"/>
      <c r="E122" s="34"/>
      <c r="F122" s="34"/>
      <c r="G122" s="34"/>
      <c r="H122" s="34"/>
      <c r="I122" s="34"/>
      <c r="J122" s="34"/>
      <c r="K122" s="81"/>
      <c r="L122" s="34"/>
      <c r="M122" s="34"/>
    </row>
    <row r="123" spans="1:13" s="22" customFormat="1" ht="14.25">
      <c r="A123" s="26"/>
      <c r="B123" s="26"/>
      <c r="C123" s="26"/>
      <c r="D123" s="26"/>
      <c r="E123" s="34"/>
      <c r="F123" s="34"/>
      <c r="G123" s="34"/>
      <c r="H123" s="34"/>
      <c r="I123" s="34"/>
      <c r="J123" s="34"/>
      <c r="K123" s="81"/>
      <c r="L123" s="34"/>
      <c r="M123" s="34"/>
    </row>
    <row r="124" spans="1:13" s="22" customFormat="1" ht="14.25">
      <c r="A124" s="26"/>
      <c r="B124" s="26"/>
      <c r="C124" s="26"/>
      <c r="D124" s="26"/>
      <c r="E124" s="34"/>
      <c r="F124" s="34"/>
      <c r="G124" s="34"/>
      <c r="H124" s="34"/>
      <c r="I124" s="34"/>
      <c r="J124" s="34"/>
      <c r="K124" s="81"/>
      <c r="L124" s="34"/>
      <c r="M124" s="34"/>
    </row>
    <row r="125" spans="1:13" s="122" customFormat="1" ht="19.5" customHeight="1">
      <c r="A125" s="26"/>
      <c r="B125" s="26"/>
      <c r="C125" s="26"/>
      <c r="D125" s="26"/>
      <c r="E125" s="34"/>
      <c r="F125" s="34"/>
      <c r="G125" s="34"/>
      <c r="H125" s="34"/>
      <c r="I125" s="34"/>
      <c r="J125" s="34"/>
      <c r="K125" s="81"/>
      <c r="L125" s="34"/>
      <c r="M125" s="34"/>
    </row>
    <row r="126" spans="1:13" s="123" customFormat="1" ht="22.5" customHeight="1">
      <c r="A126" s="26"/>
      <c r="B126" s="26"/>
      <c r="C126" s="26"/>
      <c r="D126" s="26"/>
      <c r="E126" s="34"/>
      <c r="F126" s="34"/>
      <c r="G126" s="34"/>
      <c r="H126" s="34"/>
      <c r="I126" s="34"/>
      <c r="J126" s="34"/>
      <c r="K126" s="81"/>
      <c r="L126" s="34"/>
      <c r="M126" s="34"/>
    </row>
    <row r="127" spans="1:13" s="77" customFormat="1" ht="14.25">
      <c r="A127" s="26"/>
      <c r="B127" s="26"/>
      <c r="C127" s="26"/>
      <c r="D127" s="26"/>
      <c r="E127" s="34"/>
      <c r="F127" s="34"/>
      <c r="G127" s="34"/>
      <c r="H127" s="34"/>
      <c r="I127" s="34"/>
      <c r="J127" s="34"/>
      <c r="K127" s="81"/>
      <c r="L127" s="34"/>
      <c r="M127" s="34"/>
    </row>
    <row r="128" spans="1:13" s="77" customFormat="1" ht="14.25">
      <c r="A128" s="26"/>
      <c r="B128" s="26"/>
      <c r="C128" s="26"/>
      <c r="D128" s="26"/>
      <c r="E128" s="34"/>
      <c r="F128" s="34"/>
      <c r="G128" s="34"/>
      <c r="H128" s="34"/>
      <c r="I128" s="34"/>
      <c r="J128" s="34"/>
      <c r="K128" s="81"/>
      <c r="L128" s="34"/>
      <c r="M128" s="34"/>
    </row>
    <row r="129" spans="1:13" s="77" customFormat="1" ht="14.25">
      <c r="A129" s="26"/>
      <c r="B129" s="26"/>
      <c r="C129" s="26"/>
      <c r="D129" s="26"/>
      <c r="E129" s="34"/>
      <c r="F129" s="34"/>
      <c r="G129" s="34"/>
      <c r="H129" s="34"/>
      <c r="I129" s="34"/>
      <c r="J129" s="34"/>
      <c r="K129" s="81"/>
      <c r="L129" s="34"/>
      <c r="M129" s="34"/>
    </row>
    <row r="130" spans="1:13" s="77" customFormat="1" ht="14.25">
      <c r="A130" s="26"/>
      <c r="B130" s="26"/>
      <c r="C130" s="26"/>
      <c r="D130" s="26"/>
      <c r="E130" s="34"/>
      <c r="F130" s="34"/>
      <c r="G130" s="34"/>
      <c r="H130" s="34"/>
      <c r="I130" s="34"/>
      <c r="J130" s="34"/>
      <c r="K130" s="81"/>
      <c r="L130" s="34"/>
      <c r="M130" s="34"/>
    </row>
    <row r="131" spans="1:13" s="31" customFormat="1" ht="13.5" customHeight="1">
      <c r="A131" s="26"/>
      <c r="B131" s="26"/>
      <c r="C131" s="26"/>
      <c r="D131" s="26"/>
      <c r="E131" s="34"/>
      <c r="F131" s="34"/>
      <c r="G131" s="34"/>
      <c r="H131" s="34"/>
      <c r="I131" s="34"/>
      <c r="J131" s="34"/>
      <c r="K131" s="81"/>
      <c r="L131" s="34"/>
      <c r="M131" s="34"/>
    </row>
    <row r="132" spans="1:13" s="77" customFormat="1" ht="13.5" customHeight="1">
      <c r="A132" s="26"/>
      <c r="B132" s="26"/>
      <c r="C132" s="26"/>
      <c r="D132" s="26"/>
      <c r="E132" s="34"/>
      <c r="F132" s="34"/>
      <c r="G132" s="34"/>
      <c r="H132" s="34"/>
      <c r="I132" s="34"/>
      <c r="J132" s="34"/>
      <c r="K132" s="81"/>
      <c r="L132" s="34"/>
      <c r="M132" s="34"/>
    </row>
    <row r="133" spans="1:13" s="77" customFormat="1" ht="13.5" customHeight="1">
      <c r="A133" s="26"/>
      <c r="B133" s="26"/>
      <c r="C133" s="26"/>
      <c r="D133" s="26"/>
      <c r="E133" s="34"/>
      <c r="F133" s="34"/>
      <c r="G133" s="34"/>
      <c r="H133" s="34"/>
      <c r="I133" s="34"/>
      <c r="J133" s="34"/>
      <c r="K133" s="81"/>
      <c r="L133" s="34"/>
      <c r="M133" s="34"/>
    </row>
    <row r="134" spans="1:13" s="80" customFormat="1" ht="13.5" customHeight="1">
      <c r="A134" s="26"/>
      <c r="B134" s="26"/>
      <c r="C134" s="26"/>
      <c r="D134" s="26"/>
      <c r="E134" s="34"/>
      <c r="F134" s="34"/>
      <c r="G134" s="34"/>
      <c r="H134" s="34"/>
      <c r="I134" s="34"/>
      <c r="J134" s="34"/>
      <c r="K134" s="81"/>
      <c r="L134" s="34"/>
      <c r="M134" s="34"/>
    </row>
    <row r="135" spans="1:13" s="31" customFormat="1" ht="14.25">
      <c r="A135" s="26"/>
      <c r="B135" s="26"/>
      <c r="C135" s="26"/>
      <c r="D135" s="26"/>
      <c r="E135" s="34"/>
      <c r="F135" s="34"/>
      <c r="G135" s="34"/>
      <c r="H135" s="34"/>
      <c r="I135" s="34"/>
      <c r="J135" s="34"/>
      <c r="K135" s="81"/>
      <c r="L135" s="34"/>
      <c r="M135" s="34"/>
    </row>
    <row r="136" spans="1:13" s="31" customFormat="1" ht="13.5" customHeight="1">
      <c r="A136" s="26"/>
      <c r="B136" s="26"/>
      <c r="C136" s="26"/>
      <c r="D136" s="26"/>
      <c r="E136" s="34"/>
      <c r="F136" s="34"/>
      <c r="G136" s="34"/>
      <c r="H136" s="34"/>
      <c r="I136" s="34"/>
      <c r="J136" s="34"/>
      <c r="K136" s="81"/>
      <c r="L136" s="34"/>
      <c r="M136" s="34"/>
    </row>
    <row r="137" spans="1:13" s="22" customFormat="1" ht="14.25">
      <c r="A137" s="26"/>
      <c r="B137" s="26"/>
      <c r="C137" s="26"/>
      <c r="D137" s="26"/>
      <c r="E137" s="34"/>
      <c r="F137" s="34"/>
      <c r="G137" s="34"/>
      <c r="H137" s="34"/>
      <c r="I137" s="34"/>
      <c r="J137" s="34"/>
      <c r="K137" s="81"/>
      <c r="L137" s="34"/>
      <c r="M137" s="34"/>
    </row>
    <row r="138" spans="1:13" s="22" customFormat="1" ht="14.25">
      <c r="A138" s="26"/>
      <c r="B138" s="26"/>
      <c r="C138" s="26"/>
      <c r="D138" s="26"/>
      <c r="E138" s="34"/>
      <c r="F138" s="34"/>
      <c r="G138" s="34"/>
      <c r="H138" s="34"/>
      <c r="I138" s="34"/>
      <c r="J138" s="34"/>
      <c r="K138" s="81"/>
      <c r="L138" s="34"/>
      <c r="M138" s="34"/>
    </row>
    <row r="139" spans="1:13" s="22" customFormat="1" ht="14.25">
      <c r="A139" s="26"/>
      <c r="B139" s="26"/>
      <c r="C139" s="26"/>
      <c r="D139" s="26"/>
      <c r="E139" s="34"/>
      <c r="F139" s="34"/>
      <c r="G139" s="34"/>
      <c r="H139" s="34"/>
      <c r="I139" s="34"/>
      <c r="J139" s="34"/>
      <c r="K139" s="81"/>
      <c r="L139" s="34"/>
      <c r="M139" s="34"/>
    </row>
    <row r="140" spans="1:13" s="22" customFormat="1" ht="14.25">
      <c r="A140" s="26"/>
      <c r="B140" s="26"/>
      <c r="C140" s="26"/>
      <c r="D140" s="26"/>
      <c r="E140" s="34"/>
      <c r="F140" s="34"/>
      <c r="G140" s="34"/>
      <c r="H140" s="34"/>
      <c r="I140" s="34"/>
      <c r="J140" s="34"/>
      <c r="K140" s="81"/>
      <c r="L140" s="34"/>
      <c r="M140" s="34"/>
    </row>
    <row r="141" spans="1:13" s="122" customFormat="1" ht="21.75" customHeight="1">
      <c r="A141" s="26"/>
      <c r="B141" s="26"/>
      <c r="C141" s="26"/>
      <c r="D141" s="26"/>
      <c r="E141" s="34"/>
      <c r="F141" s="34"/>
      <c r="G141" s="34"/>
      <c r="H141" s="34"/>
      <c r="I141" s="34"/>
      <c r="J141" s="34"/>
      <c r="K141" s="81"/>
      <c r="L141" s="34"/>
      <c r="M141" s="34"/>
    </row>
    <row r="142" spans="1:13" s="123" customFormat="1" ht="23.25" customHeight="1">
      <c r="A142" s="26"/>
      <c r="B142" s="26"/>
      <c r="C142" s="26"/>
      <c r="D142" s="26"/>
      <c r="E142" s="34"/>
      <c r="F142" s="34"/>
      <c r="G142" s="34"/>
      <c r="H142" s="34"/>
      <c r="I142" s="34"/>
      <c r="J142" s="34"/>
      <c r="K142" s="81"/>
      <c r="L142" s="34"/>
      <c r="M142" s="34"/>
    </row>
    <row r="143" spans="1:13" s="77" customFormat="1" ht="14.25">
      <c r="A143" s="26"/>
      <c r="B143" s="26"/>
      <c r="C143" s="26"/>
      <c r="D143" s="26"/>
      <c r="E143" s="34"/>
      <c r="F143" s="34"/>
      <c r="G143" s="34"/>
      <c r="H143" s="34"/>
      <c r="I143" s="34"/>
      <c r="J143" s="34"/>
      <c r="K143" s="81"/>
      <c r="L143" s="34"/>
      <c r="M143" s="34"/>
    </row>
    <row r="144" spans="1:13" s="77" customFormat="1" ht="14.25">
      <c r="A144" s="26"/>
      <c r="B144" s="26"/>
      <c r="C144" s="26"/>
      <c r="D144" s="26"/>
      <c r="E144" s="34"/>
      <c r="F144" s="34"/>
      <c r="G144" s="34"/>
      <c r="H144" s="34"/>
      <c r="I144" s="34"/>
      <c r="J144" s="34"/>
      <c r="K144" s="81"/>
      <c r="L144" s="34"/>
      <c r="M144" s="34"/>
    </row>
    <row r="145" spans="1:13" s="77" customFormat="1" ht="14.25">
      <c r="A145" s="26"/>
      <c r="B145" s="26"/>
      <c r="C145" s="26"/>
      <c r="D145" s="26"/>
      <c r="E145" s="34"/>
      <c r="F145" s="34"/>
      <c r="G145" s="34"/>
      <c r="H145" s="34"/>
      <c r="I145" s="34"/>
      <c r="J145" s="34"/>
      <c r="K145" s="81"/>
      <c r="L145" s="34"/>
      <c r="M145" s="34"/>
    </row>
    <row r="146" spans="1:13" s="77" customFormat="1" ht="14.25">
      <c r="A146" s="26"/>
      <c r="B146" s="26"/>
      <c r="C146" s="26"/>
      <c r="D146" s="26"/>
      <c r="E146" s="34"/>
      <c r="F146" s="34"/>
      <c r="G146" s="34"/>
      <c r="H146" s="34"/>
      <c r="I146" s="34"/>
      <c r="J146" s="34"/>
      <c r="K146" s="81"/>
      <c r="L146" s="34"/>
      <c r="M146" s="34"/>
    </row>
    <row r="153" spans="1:11" s="34" customFormat="1" ht="14.25">
      <c r="A153" s="26"/>
      <c r="B153" s="26"/>
      <c r="C153" s="26"/>
      <c r="D153" s="26"/>
      <c r="K153" s="81"/>
    </row>
    <row r="154" spans="1:11" s="34" customFormat="1" ht="14.25">
      <c r="A154" s="26"/>
      <c r="B154" s="26"/>
      <c r="C154" s="26"/>
      <c r="D154" s="26"/>
      <c r="K154" s="81"/>
    </row>
  </sheetData>
  <sheetProtection/>
  <mergeCells count="12">
    <mergeCell ref="G5:G6"/>
    <mergeCell ref="H5:H6"/>
    <mergeCell ref="I5:I6"/>
    <mergeCell ref="K5:L5"/>
    <mergeCell ref="A12:L12"/>
    <mergeCell ref="A13:L14"/>
    <mergeCell ref="I4:L4"/>
    <mergeCell ref="B5:B6"/>
    <mergeCell ref="C5:C6"/>
    <mergeCell ref="D5:D6"/>
    <mergeCell ref="E5:E6"/>
    <mergeCell ref="F5:F6"/>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14.xml><?xml version="1.0" encoding="utf-8"?>
<worksheet xmlns="http://schemas.openxmlformats.org/spreadsheetml/2006/main" xmlns:r="http://schemas.openxmlformats.org/officeDocument/2006/relationships">
  <dimension ref="A1:P124"/>
  <sheetViews>
    <sheetView showGridLines="0" zoomScale="110" zoomScaleNormal="110" zoomScaleSheetLayoutView="145" zoomScalePageLayoutView="0" workbookViewId="0" topLeftCell="A1">
      <selection activeCell="A1" sqref="A1"/>
    </sheetView>
  </sheetViews>
  <sheetFormatPr defaultColWidth="11.421875" defaultRowHeight="12.75"/>
  <cols>
    <col min="1" max="1" width="34.28125" style="26" customWidth="1"/>
    <col min="2" max="2" width="6.140625" style="26" customWidth="1"/>
    <col min="3" max="3" width="8.57421875" style="26" customWidth="1"/>
    <col min="4" max="4" width="11.28125" style="26" customWidth="1"/>
    <col min="5" max="5" width="10.140625" style="34" customWidth="1"/>
    <col min="6" max="6" width="13.00390625" style="34" customWidth="1"/>
    <col min="7" max="7" width="9.7109375" style="34" customWidth="1"/>
    <col min="8" max="8" width="10.28125" style="34" customWidth="1"/>
    <col min="9" max="9" width="11.140625" style="34" customWidth="1"/>
    <col min="10" max="10" width="0.9921875" style="34" customWidth="1"/>
    <col min="11" max="11" width="10.8515625" style="81" customWidth="1"/>
    <col min="12" max="12" width="9.28125" style="34" customWidth="1"/>
    <col min="13" max="13" width="11.421875" style="34" customWidth="1"/>
    <col min="14" max="16384" width="11.421875" style="26" customWidth="1"/>
  </cols>
  <sheetData>
    <row r="1" spans="1:13" s="77" customFormat="1" ht="10.5" customHeight="1">
      <c r="A1" s="75"/>
      <c r="B1" s="75"/>
      <c r="C1" s="75"/>
      <c r="D1" s="75"/>
      <c r="E1" s="25"/>
      <c r="F1" s="25"/>
      <c r="G1" s="25"/>
      <c r="H1" s="25"/>
      <c r="I1" s="25"/>
      <c r="J1" s="25"/>
      <c r="K1" s="109"/>
      <c r="L1" s="25"/>
      <c r="M1" s="34"/>
    </row>
    <row r="2" spans="1:13" s="77" customFormat="1" ht="15" customHeight="1">
      <c r="A2" s="308" t="s">
        <v>681</v>
      </c>
      <c r="B2" s="76"/>
      <c r="C2" s="29"/>
      <c r="D2" s="29"/>
      <c r="E2" s="29"/>
      <c r="F2" s="29"/>
      <c r="G2" s="29"/>
      <c r="H2" s="29"/>
      <c r="I2" s="29"/>
      <c r="J2" s="29"/>
      <c r="K2" s="110"/>
      <c r="L2" s="59" t="s">
        <v>569</v>
      </c>
      <c r="M2" s="34"/>
    </row>
    <row r="3" spans="1:13" s="31" customFormat="1" ht="15" customHeight="1">
      <c r="A3" s="26"/>
      <c r="B3" s="26"/>
      <c r="C3" s="26"/>
      <c r="D3" s="26"/>
      <c r="E3" s="34"/>
      <c r="F3" s="34"/>
      <c r="G3" s="34"/>
      <c r="H3" s="34"/>
      <c r="I3" s="34"/>
      <c r="J3" s="34"/>
      <c r="K3" s="81"/>
      <c r="L3" s="34"/>
      <c r="M3" s="34"/>
    </row>
    <row r="4" spans="1:13" s="77" customFormat="1" ht="22.5" customHeight="1">
      <c r="A4" s="55"/>
      <c r="B4" s="112"/>
      <c r="C4" s="112"/>
      <c r="D4" s="113"/>
      <c r="E4" s="113"/>
      <c r="F4" s="113"/>
      <c r="G4" s="112"/>
      <c r="H4" s="112"/>
      <c r="I4" s="370" t="s">
        <v>692</v>
      </c>
      <c r="J4" s="370"/>
      <c r="K4" s="370"/>
      <c r="L4" s="370"/>
      <c r="M4" s="78"/>
    </row>
    <row r="5" spans="1:13" s="77" customFormat="1" ht="13.5" customHeight="1">
      <c r="A5" s="55"/>
      <c r="B5" s="383" t="s">
        <v>733</v>
      </c>
      <c r="C5" s="383" t="s">
        <v>436</v>
      </c>
      <c r="D5" s="383" t="s">
        <v>735</v>
      </c>
      <c r="E5" s="383" t="s">
        <v>739</v>
      </c>
      <c r="F5" s="383" t="s">
        <v>387</v>
      </c>
      <c r="G5" s="383" t="s">
        <v>587</v>
      </c>
      <c r="H5" s="383" t="s">
        <v>588</v>
      </c>
      <c r="I5" s="390" t="s">
        <v>589</v>
      </c>
      <c r="J5" s="272"/>
      <c r="K5" s="391" t="s">
        <v>693</v>
      </c>
      <c r="L5" s="391"/>
      <c r="M5" s="78"/>
    </row>
    <row r="6" spans="1:13" s="31" customFormat="1" ht="13.5" customHeight="1">
      <c r="A6" s="30" t="s">
        <v>665</v>
      </c>
      <c r="B6" s="384"/>
      <c r="C6" s="384"/>
      <c r="D6" s="384"/>
      <c r="E6" s="384" t="s">
        <v>739</v>
      </c>
      <c r="F6" s="384" t="s">
        <v>740</v>
      </c>
      <c r="G6" s="384" t="s">
        <v>437</v>
      </c>
      <c r="H6" s="384"/>
      <c r="I6" s="384"/>
      <c r="J6" s="21"/>
      <c r="K6" s="114" t="s">
        <v>398</v>
      </c>
      <c r="L6" s="21" t="s">
        <v>397</v>
      </c>
      <c r="M6" s="79"/>
    </row>
    <row r="7" spans="1:16" s="31" customFormat="1" ht="21.75">
      <c r="A7" s="161" t="s">
        <v>848</v>
      </c>
      <c r="B7" s="269">
        <v>5.95</v>
      </c>
      <c r="C7" s="269">
        <v>0</v>
      </c>
      <c r="D7" s="269">
        <v>0.19</v>
      </c>
      <c r="E7" s="269">
        <v>0</v>
      </c>
      <c r="F7" s="269">
        <v>0</v>
      </c>
      <c r="G7" s="269">
        <v>3.25</v>
      </c>
      <c r="H7" s="269">
        <v>1.73</v>
      </c>
      <c r="I7" s="269">
        <v>2.85</v>
      </c>
      <c r="J7" s="269"/>
      <c r="K7" s="163" t="s">
        <v>284</v>
      </c>
      <c r="L7" s="269">
        <v>21.09</v>
      </c>
      <c r="M7" s="79"/>
      <c r="N7" s="79"/>
      <c r="O7" s="79"/>
      <c r="P7" s="79"/>
    </row>
    <row r="8" spans="1:16" s="31" customFormat="1" ht="13.5" customHeight="1">
      <c r="A8" s="346" t="s">
        <v>174</v>
      </c>
      <c r="B8" s="347">
        <v>4.59</v>
      </c>
      <c r="C8" s="347">
        <v>0</v>
      </c>
      <c r="D8" s="347">
        <v>1.32</v>
      </c>
      <c r="E8" s="347">
        <v>0</v>
      </c>
      <c r="F8" s="347">
        <v>0</v>
      </c>
      <c r="G8" s="347">
        <v>2.54</v>
      </c>
      <c r="H8" s="347">
        <v>2.79</v>
      </c>
      <c r="I8" s="347">
        <v>0.07</v>
      </c>
      <c r="J8" s="347"/>
      <c r="K8" s="348" t="s">
        <v>286</v>
      </c>
      <c r="L8" s="347">
        <v>19.8</v>
      </c>
      <c r="M8" s="79"/>
      <c r="N8" s="79"/>
      <c r="O8" s="79"/>
      <c r="P8" s="79"/>
    </row>
    <row r="9" spans="1:16" s="31" customFormat="1" ht="13.5" customHeight="1">
      <c r="A9" s="346" t="s">
        <v>800</v>
      </c>
      <c r="B9" s="347">
        <v>29.28</v>
      </c>
      <c r="C9" s="347">
        <v>0</v>
      </c>
      <c r="D9" s="347">
        <v>1.52</v>
      </c>
      <c r="E9" s="347">
        <v>0.01</v>
      </c>
      <c r="F9" s="347">
        <v>0</v>
      </c>
      <c r="G9" s="347">
        <v>3.85</v>
      </c>
      <c r="H9" s="347">
        <v>3.92</v>
      </c>
      <c r="I9" s="347">
        <v>0.24</v>
      </c>
      <c r="J9" s="347"/>
      <c r="K9" s="348" t="s">
        <v>284</v>
      </c>
      <c r="L9" s="347">
        <v>18.19</v>
      </c>
      <c r="M9" s="79"/>
      <c r="N9" s="79"/>
      <c r="O9" s="79"/>
      <c r="P9" s="79"/>
    </row>
    <row r="10" spans="1:16" s="31" customFormat="1" ht="13.5" customHeight="1">
      <c r="A10" s="346" t="s">
        <v>839</v>
      </c>
      <c r="B10" s="347">
        <v>14.64</v>
      </c>
      <c r="C10" s="347">
        <v>0</v>
      </c>
      <c r="D10" s="347">
        <v>0.42</v>
      </c>
      <c r="E10" s="347">
        <v>0</v>
      </c>
      <c r="F10" s="347">
        <v>0</v>
      </c>
      <c r="G10" s="347">
        <v>4.77</v>
      </c>
      <c r="H10" s="347">
        <v>2.38</v>
      </c>
      <c r="I10" s="347">
        <v>0.06</v>
      </c>
      <c r="J10" s="347"/>
      <c r="K10" s="348" t="s">
        <v>286</v>
      </c>
      <c r="L10" s="347">
        <v>18.1</v>
      </c>
      <c r="M10" s="79"/>
      <c r="N10" s="79"/>
      <c r="O10" s="79"/>
      <c r="P10" s="79"/>
    </row>
    <row r="11" spans="1:16" s="31" customFormat="1" ht="13.5" customHeight="1">
      <c r="A11" s="346" t="s">
        <v>66</v>
      </c>
      <c r="B11" s="347">
        <v>1.92</v>
      </c>
      <c r="C11" s="347">
        <v>0</v>
      </c>
      <c r="D11" s="347">
        <v>90.76</v>
      </c>
      <c r="E11" s="347">
        <v>0.25</v>
      </c>
      <c r="F11" s="347">
        <v>0</v>
      </c>
      <c r="G11" s="347">
        <v>0.97</v>
      </c>
      <c r="H11" s="347">
        <v>9.04</v>
      </c>
      <c r="I11" s="347">
        <v>0.8</v>
      </c>
      <c r="J11" s="347"/>
      <c r="K11" s="348" t="s">
        <v>284</v>
      </c>
      <c r="L11" s="347">
        <v>32.87</v>
      </c>
      <c r="M11" s="79"/>
      <c r="N11" s="79"/>
      <c r="O11" s="79"/>
      <c r="P11" s="79"/>
    </row>
    <row r="12" spans="1:16" s="31" customFormat="1" ht="13.5" customHeight="1">
      <c r="A12" s="346" t="s">
        <v>851</v>
      </c>
      <c r="B12" s="347">
        <v>0.35</v>
      </c>
      <c r="C12" s="347">
        <v>19.29</v>
      </c>
      <c r="D12" s="347">
        <v>0.01</v>
      </c>
      <c r="E12" s="347">
        <v>0</v>
      </c>
      <c r="F12" s="347">
        <v>0</v>
      </c>
      <c r="G12" s="347">
        <v>7.04</v>
      </c>
      <c r="H12" s="347">
        <v>2.55</v>
      </c>
      <c r="I12" s="347">
        <v>0.88</v>
      </c>
      <c r="J12" s="347"/>
      <c r="K12" s="348" t="s">
        <v>284</v>
      </c>
      <c r="L12" s="347">
        <v>34.12</v>
      </c>
      <c r="M12" s="79"/>
      <c r="N12" s="79"/>
      <c r="O12" s="79"/>
      <c r="P12" s="79"/>
    </row>
    <row r="13" spans="1:16" s="31" customFormat="1" ht="13.5" customHeight="1">
      <c r="A13" s="346" t="s">
        <v>858</v>
      </c>
      <c r="B13" s="347">
        <v>1.77</v>
      </c>
      <c r="C13" s="347">
        <v>0</v>
      </c>
      <c r="D13" s="347">
        <v>0.07</v>
      </c>
      <c r="E13" s="347">
        <v>0</v>
      </c>
      <c r="F13" s="347">
        <v>0</v>
      </c>
      <c r="G13" s="347">
        <v>3.28</v>
      </c>
      <c r="H13" s="347">
        <v>1.49</v>
      </c>
      <c r="I13" s="347">
        <v>0.08</v>
      </c>
      <c r="J13" s="347"/>
      <c r="K13" s="348" t="s">
        <v>284</v>
      </c>
      <c r="L13" s="347">
        <v>20.18</v>
      </c>
      <c r="M13" s="79"/>
      <c r="N13" s="79"/>
      <c r="O13" s="79"/>
      <c r="P13" s="79"/>
    </row>
    <row r="14" spans="1:16" s="31" customFormat="1" ht="13.5" customHeight="1">
      <c r="A14" s="346" t="s">
        <v>849</v>
      </c>
      <c r="B14" s="347">
        <v>2.06</v>
      </c>
      <c r="C14" s="347">
        <v>0</v>
      </c>
      <c r="D14" s="347">
        <v>0.25</v>
      </c>
      <c r="E14" s="347">
        <v>0</v>
      </c>
      <c r="F14" s="347">
        <v>0</v>
      </c>
      <c r="G14" s="347">
        <v>2.99</v>
      </c>
      <c r="H14" s="347">
        <v>1.87</v>
      </c>
      <c r="I14" s="347">
        <v>0.09</v>
      </c>
      <c r="J14" s="347"/>
      <c r="K14" s="348" t="s">
        <v>284</v>
      </c>
      <c r="L14" s="347">
        <v>20.33</v>
      </c>
      <c r="M14" s="79"/>
      <c r="N14" s="79"/>
      <c r="O14" s="79"/>
      <c r="P14" s="79"/>
    </row>
    <row r="15" spans="1:16" s="31" customFormat="1" ht="13.5" customHeight="1">
      <c r="A15" s="346" t="s">
        <v>103</v>
      </c>
      <c r="B15" s="347">
        <v>2.6</v>
      </c>
      <c r="C15" s="347">
        <v>19</v>
      </c>
      <c r="D15" s="347">
        <v>3.73</v>
      </c>
      <c r="E15" s="347">
        <v>4.48</v>
      </c>
      <c r="F15" s="347">
        <v>12.15</v>
      </c>
      <c r="G15" s="347">
        <v>15.12</v>
      </c>
      <c r="H15" s="347">
        <v>8.71</v>
      </c>
      <c r="I15" s="347">
        <v>0.41</v>
      </c>
      <c r="J15" s="347"/>
      <c r="K15" s="348" t="s">
        <v>284</v>
      </c>
      <c r="L15" s="347">
        <v>40.46</v>
      </c>
      <c r="M15" s="79"/>
      <c r="N15" s="79"/>
      <c r="O15" s="79"/>
      <c r="P15" s="79"/>
    </row>
    <row r="16" spans="1:16" s="31" customFormat="1" ht="13.5" customHeight="1">
      <c r="A16" s="346" t="s">
        <v>153</v>
      </c>
      <c r="B16" s="347">
        <v>18.43</v>
      </c>
      <c r="C16" s="347">
        <v>0</v>
      </c>
      <c r="D16" s="347">
        <v>1.71</v>
      </c>
      <c r="E16" s="347">
        <v>5.13</v>
      </c>
      <c r="F16" s="347">
        <v>0</v>
      </c>
      <c r="G16" s="347">
        <v>1</v>
      </c>
      <c r="H16" s="347">
        <v>10.22</v>
      </c>
      <c r="I16" s="347">
        <v>0.16</v>
      </c>
      <c r="J16" s="347"/>
      <c r="K16" s="348" t="s">
        <v>286</v>
      </c>
      <c r="L16" s="347">
        <v>23.07</v>
      </c>
      <c r="M16" s="79"/>
      <c r="N16" s="79"/>
      <c r="O16" s="79"/>
      <c r="P16" s="79"/>
    </row>
    <row r="17" spans="1:16" s="31" customFormat="1" ht="13.5" customHeight="1">
      <c r="A17" s="346" t="s">
        <v>810</v>
      </c>
      <c r="B17" s="347">
        <v>1.28</v>
      </c>
      <c r="C17" s="347">
        <v>0</v>
      </c>
      <c r="D17" s="347">
        <v>0.55</v>
      </c>
      <c r="E17" s="347">
        <v>0.17</v>
      </c>
      <c r="F17" s="347">
        <v>100</v>
      </c>
      <c r="G17" s="347">
        <v>4.02</v>
      </c>
      <c r="H17" s="347">
        <v>1.96</v>
      </c>
      <c r="I17" s="347">
        <v>0.12</v>
      </c>
      <c r="J17" s="347"/>
      <c r="K17" s="348" t="s">
        <v>286</v>
      </c>
      <c r="L17" s="347">
        <v>19.25</v>
      </c>
      <c r="M17" s="79"/>
      <c r="N17" s="79"/>
      <c r="O17" s="79"/>
      <c r="P17" s="79"/>
    </row>
    <row r="18" spans="1:16" s="31" customFormat="1" ht="13.5" customHeight="1">
      <c r="A18" s="346" t="s">
        <v>155</v>
      </c>
      <c r="B18" s="347">
        <v>18.38</v>
      </c>
      <c r="C18" s="347">
        <v>0</v>
      </c>
      <c r="D18" s="347">
        <v>0.37</v>
      </c>
      <c r="E18" s="347">
        <v>81.57</v>
      </c>
      <c r="F18" s="347">
        <v>1.08</v>
      </c>
      <c r="G18" s="347">
        <v>5.35</v>
      </c>
      <c r="H18" s="347">
        <v>9.5</v>
      </c>
      <c r="I18" s="347">
        <v>3.72</v>
      </c>
      <c r="J18" s="347"/>
      <c r="K18" s="348" t="s">
        <v>289</v>
      </c>
      <c r="L18" s="347">
        <v>30.1</v>
      </c>
      <c r="M18" s="79"/>
      <c r="N18" s="79"/>
      <c r="O18" s="79"/>
      <c r="P18" s="79"/>
    </row>
    <row r="19" spans="1:16" s="31" customFormat="1" ht="13.5" customHeight="1">
      <c r="A19" s="346" t="s">
        <v>790</v>
      </c>
      <c r="B19" s="347">
        <v>7.74</v>
      </c>
      <c r="C19" s="347">
        <v>0</v>
      </c>
      <c r="D19" s="347">
        <v>1.1</v>
      </c>
      <c r="E19" s="347">
        <v>1.69</v>
      </c>
      <c r="F19" s="347">
        <v>24.88</v>
      </c>
      <c r="G19" s="347">
        <v>3.23</v>
      </c>
      <c r="H19" s="347">
        <v>3.89</v>
      </c>
      <c r="I19" s="347">
        <v>0.36</v>
      </c>
      <c r="J19" s="347"/>
      <c r="K19" s="348" t="s">
        <v>286</v>
      </c>
      <c r="L19" s="347">
        <v>22.35</v>
      </c>
      <c r="M19" s="79"/>
      <c r="N19" s="79"/>
      <c r="O19" s="79"/>
      <c r="P19" s="79"/>
    </row>
    <row r="20" spans="1:16" s="31" customFormat="1" ht="23.25" customHeight="1">
      <c r="A20" s="346" t="s">
        <v>856</v>
      </c>
      <c r="B20" s="347">
        <v>5.73</v>
      </c>
      <c r="C20" s="347">
        <v>0</v>
      </c>
      <c r="D20" s="347">
        <v>0</v>
      </c>
      <c r="E20" s="347">
        <v>0</v>
      </c>
      <c r="F20" s="347">
        <v>0</v>
      </c>
      <c r="G20" s="347">
        <v>4.85</v>
      </c>
      <c r="H20" s="347">
        <v>1.12</v>
      </c>
      <c r="I20" s="347">
        <v>0</v>
      </c>
      <c r="J20" s="347"/>
      <c r="K20" s="348" t="s">
        <v>286</v>
      </c>
      <c r="L20" s="347">
        <v>18.9</v>
      </c>
      <c r="M20" s="79"/>
      <c r="N20" s="79"/>
      <c r="O20" s="79"/>
      <c r="P20" s="79"/>
    </row>
    <row r="21" spans="1:16" s="31" customFormat="1" ht="13.5" customHeight="1">
      <c r="A21" s="346" t="s">
        <v>806</v>
      </c>
      <c r="B21" s="347">
        <v>0</v>
      </c>
      <c r="C21" s="347">
        <v>0</v>
      </c>
      <c r="D21" s="347">
        <v>8.14</v>
      </c>
      <c r="E21" s="347">
        <v>0</v>
      </c>
      <c r="F21" s="347">
        <v>0</v>
      </c>
      <c r="G21" s="347">
        <v>0</v>
      </c>
      <c r="H21" s="347">
        <v>29.52</v>
      </c>
      <c r="I21" s="347">
        <v>0</v>
      </c>
      <c r="J21" s="347"/>
      <c r="K21" s="348" t="s">
        <v>289</v>
      </c>
      <c r="L21" s="347">
        <v>19.83</v>
      </c>
      <c r="M21" s="79"/>
      <c r="N21" s="79"/>
      <c r="O21" s="79"/>
      <c r="P21" s="79"/>
    </row>
    <row r="22" spans="1:13" s="22" customFormat="1" ht="13.5" customHeight="1">
      <c r="A22" s="346" t="s">
        <v>791</v>
      </c>
      <c r="B22" s="347">
        <v>4.83</v>
      </c>
      <c r="C22" s="347">
        <v>0</v>
      </c>
      <c r="D22" s="347">
        <v>1.73</v>
      </c>
      <c r="E22" s="347">
        <v>0.15</v>
      </c>
      <c r="F22" s="347">
        <v>5.55</v>
      </c>
      <c r="G22" s="347">
        <v>2.27</v>
      </c>
      <c r="H22" s="347">
        <v>3.76</v>
      </c>
      <c r="I22" s="347">
        <v>0.19</v>
      </c>
      <c r="J22" s="347"/>
      <c r="K22" s="348" t="s">
        <v>286</v>
      </c>
      <c r="L22" s="347">
        <v>21.08</v>
      </c>
      <c r="M22" s="67"/>
    </row>
    <row r="23" spans="1:13" s="22" customFormat="1" ht="13.5" customHeight="1">
      <c r="A23" s="160" t="s">
        <v>243</v>
      </c>
      <c r="B23" s="142">
        <v>1.31</v>
      </c>
      <c r="C23" s="142">
        <v>0</v>
      </c>
      <c r="D23" s="142">
        <v>95.11</v>
      </c>
      <c r="E23" s="142">
        <v>1.17</v>
      </c>
      <c r="F23" s="142">
        <v>0</v>
      </c>
      <c r="G23" s="142">
        <v>0.18</v>
      </c>
      <c r="H23" s="142">
        <v>9.88</v>
      </c>
      <c r="I23" s="142">
        <v>2.79</v>
      </c>
      <c r="J23" s="142"/>
      <c r="K23" s="164" t="s">
        <v>288</v>
      </c>
      <c r="L23" s="142">
        <v>23.82</v>
      </c>
      <c r="M23" s="23"/>
    </row>
    <row r="24" spans="1:13" s="22" customFormat="1" ht="13.5" customHeight="1">
      <c r="A24" s="57" t="s">
        <v>701</v>
      </c>
      <c r="B24" s="165">
        <v>5.16</v>
      </c>
      <c r="C24" s="165">
        <v>5.39</v>
      </c>
      <c r="D24" s="165">
        <v>1.66</v>
      </c>
      <c r="E24" s="165">
        <v>1.13</v>
      </c>
      <c r="F24" s="165">
        <v>10.44</v>
      </c>
      <c r="G24" s="165">
        <v>5.5</v>
      </c>
      <c r="H24" s="165">
        <v>5.82</v>
      </c>
      <c r="I24" s="165">
        <v>0.35</v>
      </c>
      <c r="J24" s="165"/>
      <c r="K24" s="165"/>
      <c r="L24" s="165">
        <v>24.44</v>
      </c>
      <c r="M24" s="23"/>
    </row>
    <row r="25" spans="1:13" s="122" customFormat="1" ht="13.5" customHeight="1">
      <c r="A25" s="250" t="s">
        <v>434</v>
      </c>
      <c r="B25" s="250"/>
      <c r="C25" s="251"/>
      <c r="D25" s="251"/>
      <c r="E25" s="251"/>
      <c r="F25" s="251"/>
      <c r="G25" s="251"/>
      <c r="H25" s="251"/>
      <c r="I25" s="224"/>
      <c r="J25" s="224"/>
      <c r="K25" s="252"/>
      <c r="L25" s="251"/>
      <c r="M25" s="23"/>
    </row>
    <row r="26" spans="1:13" s="77" customFormat="1" ht="12" customHeight="1">
      <c r="A26" s="250" t="s">
        <v>435</v>
      </c>
      <c r="B26" s="250"/>
      <c r="C26" s="251"/>
      <c r="D26" s="251"/>
      <c r="E26" s="251"/>
      <c r="F26" s="251"/>
      <c r="G26" s="251"/>
      <c r="H26" s="251"/>
      <c r="I26" s="224"/>
      <c r="J26" s="224"/>
      <c r="K26" s="252"/>
      <c r="L26" s="251"/>
      <c r="M26" s="23"/>
    </row>
    <row r="27" spans="1:13" s="77" customFormat="1" ht="12" customHeight="1">
      <c r="A27" s="250" t="s">
        <v>736</v>
      </c>
      <c r="B27" s="250"/>
      <c r="C27" s="251"/>
      <c r="D27" s="251"/>
      <c r="E27" s="251"/>
      <c r="F27" s="251"/>
      <c r="G27" s="251"/>
      <c r="H27" s="251"/>
      <c r="I27" s="224"/>
      <c r="J27" s="224"/>
      <c r="K27" s="252"/>
      <c r="L27" s="251"/>
      <c r="M27" s="23"/>
    </row>
    <row r="28" spans="1:13" s="77" customFormat="1" ht="12" customHeight="1">
      <c r="A28" s="401" t="s">
        <v>523</v>
      </c>
      <c r="B28" s="401"/>
      <c r="C28" s="401"/>
      <c r="D28" s="401"/>
      <c r="E28" s="401"/>
      <c r="F28" s="401"/>
      <c r="G28" s="401"/>
      <c r="H28" s="401"/>
      <c r="I28" s="401"/>
      <c r="J28" s="401"/>
      <c r="K28" s="401"/>
      <c r="L28" s="401"/>
      <c r="M28" s="67"/>
    </row>
    <row r="29" spans="1:13" s="77" customFormat="1" ht="12" customHeight="1">
      <c r="A29" s="401"/>
      <c r="B29" s="401"/>
      <c r="C29" s="401"/>
      <c r="D29" s="401"/>
      <c r="E29" s="401"/>
      <c r="F29" s="401"/>
      <c r="G29" s="401"/>
      <c r="H29" s="401"/>
      <c r="I29" s="401"/>
      <c r="J29" s="401"/>
      <c r="K29" s="401"/>
      <c r="L29" s="401"/>
      <c r="M29" s="67"/>
    </row>
    <row r="30" spans="1:13" s="77" customFormat="1" ht="12" customHeight="1">
      <c r="A30" s="375" t="s">
        <v>393</v>
      </c>
      <c r="B30" s="375"/>
      <c r="C30" s="375"/>
      <c r="D30" s="375"/>
      <c r="E30" s="375"/>
      <c r="F30" s="375"/>
      <c r="G30" s="375"/>
      <c r="H30" s="375"/>
      <c r="I30" s="375"/>
      <c r="J30" s="375"/>
      <c r="K30" s="375"/>
      <c r="L30" s="375"/>
      <c r="M30" s="67"/>
    </row>
    <row r="31" spans="1:13" s="77" customFormat="1" ht="12" customHeight="1">
      <c r="A31" s="375"/>
      <c r="B31" s="375"/>
      <c r="C31" s="375"/>
      <c r="D31" s="375"/>
      <c r="E31" s="375"/>
      <c r="F31" s="375"/>
      <c r="G31" s="375"/>
      <c r="H31" s="375"/>
      <c r="I31" s="375"/>
      <c r="J31" s="375"/>
      <c r="K31" s="375"/>
      <c r="L31" s="375"/>
      <c r="M31" s="67"/>
    </row>
    <row r="32" spans="1:13" s="77" customFormat="1" ht="12" customHeight="1">
      <c r="A32" s="250" t="s">
        <v>591</v>
      </c>
      <c r="B32" s="250"/>
      <c r="C32" s="251"/>
      <c r="D32" s="251"/>
      <c r="E32" s="251"/>
      <c r="F32" s="251"/>
      <c r="G32" s="251"/>
      <c r="H32" s="251"/>
      <c r="I32" s="224"/>
      <c r="J32" s="224"/>
      <c r="K32" s="252"/>
      <c r="L32" s="251"/>
      <c r="M32" s="34"/>
    </row>
    <row r="33" spans="1:13" s="77" customFormat="1" ht="12" customHeight="1">
      <c r="A33" s="250" t="s">
        <v>592</v>
      </c>
      <c r="B33" s="250"/>
      <c r="C33" s="251"/>
      <c r="D33" s="251"/>
      <c r="E33" s="251"/>
      <c r="F33" s="251"/>
      <c r="G33" s="251"/>
      <c r="H33" s="251"/>
      <c r="I33" s="224"/>
      <c r="J33" s="224"/>
      <c r="K33" s="252"/>
      <c r="L33" s="251"/>
      <c r="M33" s="34"/>
    </row>
    <row r="34" spans="1:13" s="77" customFormat="1" ht="12" customHeight="1">
      <c r="A34" s="224" t="s">
        <v>593</v>
      </c>
      <c r="B34" s="36"/>
      <c r="C34" s="36"/>
      <c r="D34" s="36"/>
      <c r="E34" s="36"/>
      <c r="F34" s="36"/>
      <c r="G34" s="36"/>
      <c r="H34" s="36"/>
      <c r="I34" s="36"/>
      <c r="J34" s="36"/>
      <c r="K34" s="72"/>
      <c r="L34" s="36"/>
      <c r="M34" s="34"/>
    </row>
    <row r="35" spans="1:13" s="31" customFormat="1" ht="13.5" customHeight="1">
      <c r="A35" s="26"/>
      <c r="B35" s="26"/>
      <c r="C35" s="26"/>
      <c r="D35" s="26"/>
      <c r="E35" s="34"/>
      <c r="F35" s="34"/>
      <c r="G35" s="34"/>
      <c r="H35" s="34"/>
      <c r="I35" s="34"/>
      <c r="J35" s="34"/>
      <c r="K35" s="81"/>
      <c r="L35" s="34"/>
      <c r="M35" s="34"/>
    </row>
    <row r="36" spans="1:13" s="77" customFormat="1" ht="14.25">
      <c r="A36" s="26"/>
      <c r="B36" s="26"/>
      <c r="C36" s="26"/>
      <c r="D36" s="26"/>
      <c r="E36" s="34"/>
      <c r="F36" s="34"/>
      <c r="G36" s="34"/>
      <c r="H36" s="34"/>
      <c r="I36" s="34"/>
      <c r="J36" s="34"/>
      <c r="K36" s="81"/>
      <c r="L36" s="34"/>
      <c r="M36" s="34"/>
    </row>
    <row r="37" spans="1:13" s="77" customFormat="1" ht="13.5" customHeight="1">
      <c r="A37" s="26"/>
      <c r="B37" s="26"/>
      <c r="C37" s="26"/>
      <c r="D37" s="26"/>
      <c r="E37" s="34"/>
      <c r="F37" s="34"/>
      <c r="G37" s="34"/>
      <c r="H37" s="34"/>
      <c r="I37" s="34"/>
      <c r="J37" s="34"/>
      <c r="K37" s="81"/>
      <c r="L37" s="34"/>
      <c r="M37" s="34"/>
    </row>
    <row r="38" spans="1:13" s="31" customFormat="1" ht="13.5" customHeight="1">
      <c r="A38" s="26"/>
      <c r="B38" s="26"/>
      <c r="C38" s="26"/>
      <c r="D38" s="26"/>
      <c r="E38" s="34"/>
      <c r="F38" s="34"/>
      <c r="G38" s="34"/>
      <c r="H38" s="34"/>
      <c r="I38" s="34"/>
      <c r="J38" s="34"/>
      <c r="K38" s="81"/>
      <c r="L38" s="34"/>
      <c r="M38" s="34"/>
    </row>
    <row r="39" spans="1:13" s="22" customFormat="1" ht="14.25">
      <c r="A39" s="26"/>
      <c r="B39" s="26"/>
      <c r="C39" s="26"/>
      <c r="D39" s="26"/>
      <c r="E39" s="34"/>
      <c r="F39" s="34"/>
      <c r="G39" s="34"/>
      <c r="H39" s="34"/>
      <c r="I39" s="34"/>
      <c r="J39" s="34"/>
      <c r="K39" s="81"/>
      <c r="L39" s="34"/>
      <c r="M39" s="34"/>
    </row>
    <row r="40" spans="1:13" s="22" customFormat="1" ht="14.25">
      <c r="A40" s="26"/>
      <c r="B40" s="26"/>
      <c r="C40" s="26"/>
      <c r="D40" s="26"/>
      <c r="E40" s="34"/>
      <c r="F40" s="34"/>
      <c r="G40" s="34"/>
      <c r="H40" s="34"/>
      <c r="I40" s="34"/>
      <c r="J40" s="34"/>
      <c r="K40" s="81"/>
      <c r="L40" s="34"/>
      <c r="M40" s="34"/>
    </row>
    <row r="41" spans="1:13" s="22" customFormat="1" ht="14.25">
      <c r="A41" s="26"/>
      <c r="B41" s="26"/>
      <c r="C41" s="26"/>
      <c r="D41" s="26"/>
      <c r="E41" s="34"/>
      <c r="F41" s="34"/>
      <c r="G41" s="34"/>
      <c r="H41" s="34"/>
      <c r="I41" s="34"/>
      <c r="J41" s="34"/>
      <c r="K41" s="81"/>
      <c r="L41" s="34"/>
      <c r="M41" s="34"/>
    </row>
    <row r="42" spans="1:13" s="22" customFormat="1" ht="15.75" customHeight="1">
      <c r="A42" s="26"/>
      <c r="B42" s="26"/>
      <c r="C42" s="26"/>
      <c r="D42" s="26"/>
      <c r="E42" s="34"/>
      <c r="F42" s="34"/>
      <c r="G42" s="34"/>
      <c r="H42" s="34"/>
      <c r="I42" s="34"/>
      <c r="J42" s="34"/>
      <c r="K42" s="81"/>
      <c r="L42" s="34"/>
      <c r="M42" s="34"/>
    </row>
    <row r="43" spans="1:13" s="22" customFormat="1" ht="13.5" customHeight="1">
      <c r="A43" s="26"/>
      <c r="B43" s="26"/>
      <c r="C43" s="26"/>
      <c r="D43" s="26"/>
      <c r="E43" s="34"/>
      <c r="F43" s="34"/>
      <c r="G43" s="34"/>
      <c r="H43" s="34"/>
      <c r="I43" s="34"/>
      <c r="J43" s="34"/>
      <c r="K43" s="81"/>
      <c r="L43" s="34"/>
      <c r="M43" s="34"/>
    </row>
    <row r="44" spans="1:13" s="122" customFormat="1" ht="23.25" customHeight="1">
      <c r="A44" s="26"/>
      <c r="B44" s="26"/>
      <c r="C44" s="26"/>
      <c r="D44" s="26"/>
      <c r="E44" s="34"/>
      <c r="F44" s="34"/>
      <c r="G44" s="34"/>
      <c r="H44" s="34"/>
      <c r="I44" s="34"/>
      <c r="J44" s="34"/>
      <c r="K44" s="81"/>
      <c r="L44" s="34"/>
      <c r="M44" s="34"/>
    </row>
    <row r="45" spans="1:13" s="123" customFormat="1" ht="24.75" customHeight="1">
      <c r="A45" s="26"/>
      <c r="B45" s="26"/>
      <c r="C45" s="26"/>
      <c r="D45" s="26"/>
      <c r="E45" s="34"/>
      <c r="F45" s="34"/>
      <c r="G45" s="34"/>
      <c r="H45" s="34"/>
      <c r="I45" s="34"/>
      <c r="J45" s="34"/>
      <c r="K45" s="81"/>
      <c r="L45" s="34"/>
      <c r="M45" s="34"/>
    </row>
    <row r="46" spans="1:13" s="77" customFormat="1" ht="14.25">
      <c r="A46" s="26"/>
      <c r="B46" s="26"/>
      <c r="C46" s="26"/>
      <c r="D46" s="26"/>
      <c r="E46" s="34"/>
      <c r="F46" s="34"/>
      <c r="G46" s="34"/>
      <c r="H46" s="34"/>
      <c r="I46" s="34"/>
      <c r="J46" s="34"/>
      <c r="K46" s="81"/>
      <c r="L46" s="34"/>
      <c r="M46" s="34"/>
    </row>
    <row r="47" spans="1:13" s="77" customFormat="1" ht="14.25">
      <c r="A47" s="26"/>
      <c r="B47" s="26"/>
      <c r="C47" s="26"/>
      <c r="D47" s="26"/>
      <c r="E47" s="34"/>
      <c r="F47" s="34"/>
      <c r="G47" s="34"/>
      <c r="H47" s="34"/>
      <c r="I47" s="34"/>
      <c r="J47" s="34"/>
      <c r="K47" s="81"/>
      <c r="L47" s="34"/>
      <c r="M47" s="34"/>
    </row>
    <row r="48" spans="1:13" s="22" customFormat="1" ht="14.25">
      <c r="A48" s="26"/>
      <c r="B48" s="26"/>
      <c r="C48" s="26"/>
      <c r="D48" s="26"/>
      <c r="E48" s="34"/>
      <c r="F48" s="34"/>
      <c r="G48" s="34"/>
      <c r="H48" s="34"/>
      <c r="I48" s="34"/>
      <c r="J48" s="34"/>
      <c r="K48" s="81"/>
      <c r="L48" s="34"/>
      <c r="M48" s="34"/>
    </row>
    <row r="49" spans="1:13" s="22" customFormat="1" ht="14.25">
      <c r="A49" s="26"/>
      <c r="B49" s="26"/>
      <c r="C49" s="26"/>
      <c r="D49" s="26"/>
      <c r="E49" s="34"/>
      <c r="F49" s="34"/>
      <c r="G49" s="34"/>
      <c r="H49" s="34"/>
      <c r="I49" s="34"/>
      <c r="J49" s="34"/>
      <c r="K49" s="81"/>
      <c r="L49" s="34"/>
      <c r="M49" s="34"/>
    </row>
    <row r="50" spans="1:13" s="22" customFormat="1" ht="14.25">
      <c r="A50" s="26"/>
      <c r="B50" s="26"/>
      <c r="C50" s="26"/>
      <c r="D50" s="26"/>
      <c r="E50" s="34"/>
      <c r="F50" s="34"/>
      <c r="G50" s="34"/>
      <c r="H50" s="34"/>
      <c r="I50" s="34"/>
      <c r="J50" s="34"/>
      <c r="K50" s="81"/>
      <c r="L50" s="34"/>
      <c r="M50" s="34"/>
    </row>
    <row r="51" spans="1:13" s="77" customFormat="1" ht="13.5" customHeight="1">
      <c r="A51" s="26"/>
      <c r="B51" s="26"/>
      <c r="C51" s="26"/>
      <c r="D51" s="26"/>
      <c r="E51" s="34"/>
      <c r="F51" s="34"/>
      <c r="G51" s="34"/>
      <c r="H51" s="34"/>
      <c r="I51" s="34"/>
      <c r="J51" s="34"/>
      <c r="K51" s="81"/>
      <c r="L51" s="34"/>
      <c r="M51" s="34"/>
    </row>
    <row r="52" spans="1:13" s="31" customFormat="1" ht="13.5" customHeight="1">
      <c r="A52" s="26"/>
      <c r="B52" s="26"/>
      <c r="C52" s="26"/>
      <c r="D52" s="26"/>
      <c r="E52" s="34"/>
      <c r="F52" s="34"/>
      <c r="G52" s="34"/>
      <c r="H52" s="34"/>
      <c r="I52" s="34"/>
      <c r="J52" s="34"/>
      <c r="K52" s="81"/>
      <c r="L52" s="34"/>
      <c r="M52" s="34"/>
    </row>
    <row r="53" spans="1:13" s="77" customFormat="1" ht="14.25">
      <c r="A53" s="26"/>
      <c r="B53" s="26"/>
      <c r="C53" s="26"/>
      <c r="D53" s="26"/>
      <c r="E53" s="34"/>
      <c r="F53" s="34"/>
      <c r="G53" s="34"/>
      <c r="H53" s="34"/>
      <c r="I53" s="34"/>
      <c r="J53" s="34"/>
      <c r="K53" s="81"/>
      <c r="L53" s="34"/>
      <c r="M53" s="34"/>
    </row>
    <row r="54" spans="1:13" s="77" customFormat="1" ht="13.5" customHeight="1">
      <c r="A54" s="26"/>
      <c r="B54" s="26"/>
      <c r="C54" s="26"/>
      <c r="D54" s="26"/>
      <c r="E54" s="34"/>
      <c r="F54" s="34"/>
      <c r="G54" s="34"/>
      <c r="H54" s="34"/>
      <c r="I54" s="34"/>
      <c r="J54" s="34"/>
      <c r="K54" s="81"/>
      <c r="L54" s="34"/>
      <c r="M54" s="34"/>
    </row>
    <row r="55" spans="1:13" s="31" customFormat="1" ht="13.5" customHeight="1">
      <c r="A55" s="26"/>
      <c r="B55" s="26"/>
      <c r="C55" s="26"/>
      <c r="D55" s="26"/>
      <c r="E55" s="34"/>
      <c r="F55" s="34"/>
      <c r="G55" s="34"/>
      <c r="H55" s="34"/>
      <c r="I55" s="34"/>
      <c r="J55" s="34"/>
      <c r="K55" s="81"/>
      <c r="L55" s="34"/>
      <c r="M55" s="34"/>
    </row>
    <row r="56" spans="1:13" s="22" customFormat="1" ht="14.25">
      <c r="A56" s="26"/>
      <c r="B56" s="26"/>
      <c r="C56" s="26"/>
      <c r="D56" s="26"/>
      <c r="E56" s="34"/>
      <c r="F56" s="34"/>
      <c r="G56" s="34"/>
      <c r="H56" s="34"/>
      <c r="I56" s="34"/>
      <c r="J56" s="34"/>
      <c r="K56" s="81"/>
      <c r="L56" s="34"/>
      <c r="M56" s="34"/>
    </row>
    <row r="57" spans="1:13" s="22" customFormat="1" ht="14.25">
      <c r="A57" s="26"/>
      <c r="B57" s="26"/>
      <c r="C57" s="26"/>
      <c r="D57" s="26"/>
      <c r="E57" s="34"/>
      <c r="F57" s="34"/>
      <c r="G57" s="34"/>
      <c r="H57" s="34"/>
      <c r="I57" s="34"/>
      <c r="J57" s="34"/>
      <c r="K57" s="81"/>
      <c r="L57" s="34"/>
      <c r="M57" s="34"/>
    </row>
    <row r="58" spans="1:13" s="22" customFormat="1" ht="14.25">
      <c r="A58" s="26"/>
      <c r="B58" s="26"/>
      <c r="C58" s="26"/>
      <c r="D58" s="26"/>
      <c r="E58" s="34"/>
      <c r="F58" s="34"/>
      <c r="G58" s="34"/>
      <c r="H58" s="34"/>
      <c r="I58" s="34"/>
      <c r="J58" s="34"/>
      <c r="K58" s="81"/>
      <c r="L58" s="34"/>
      <c r="M58" s="34"/>
    </row>
    <row r="59" spans="1:13" s="22" customFormat="1" ht="14.25">
      <c r="A59" s="26"/>
      <c r="B59" s="26"/>
      <c r="C59" s="26"/>
      <c r="D59" s="26"/>
      <c r="E59" s="34"/>
      <c r="F59" s="34"/>
      <c r="G59" s="34"/>
      <c r="H59" s="34"/>
      <c r="I59" s="34"/>
      <c r="J59" s="34"/>
      <c r="K59" s="81"/>
      <c r="L59" s="34"/>
      <c r="M59" s="34"/>
    </row>
    <row r="60" spans="1:13" s="22" customFormat="1" ht="14.25">
      <c r="A60" s="26"/>
      <c r="B60" s="26"/>
      <c r="C60" s="26"/>
      <c r="D60" s="26"/>
      <c r="E60" s="34"/>
      <c r="F60" s="34"/>
      <c r="G60" s="34"/>
      <c r="H60" s="34"/>
      <c r="I60" s="34"/>
      <c r="J60" s="34"/>
      <c r="K60" s="81"/>
      <c r="L60" s="34"/>
      <c r="M60" s="34"/>
    </row>
    <row r="61" spans="1:13" s="122" customFormat="1" ht="24" customHeight="1">
      <c r="A61" s="26"/>
      <c r="B61" s="26"/>
      <c r="C61" s="26"/>
      <c r="D61" s="26"/>
      <c r="E61" s="34"/>
      <c r="F61" s="34"/>
      <c r="G61" s="34"/>
      <c r="H61" s="34"/>
      <c r="I61" s="34"/>
      <c r="J61" s="34"/>
      <c r="K61" s="81"/>
      <c r="L61" s="34"/>
      <c r="M61" s="34"/>
    </row>
    <row r="62" spans="1:13" s="123" customFormat="1" ht="24.75" customHeight="1">
      <c r="A62" s="26"/>
      <c r="B62" s="26"/>
      <c r="C62" s="26"/>
      <c r="D62" s="26"/>
      <c r="E62" s="34"/>
      <c r="F62" s="34"/>
      <c r="G62" s="34"/>
      <c r="H62" s="34"/>
      <c r="I62" s="34"/>
      <c r="J62" s="34"/>
      <c r="K62" s="81"/>
      <c r="L62" s="34"/>
      <c r="M62" s="34"/>
    </row>
    <row r="63" spans="1:13" s="77" customFormat="1" ht="14.25">
      <c r="A63" s="26"/>
      <c r="B63" s="26"/>
      <c r="C63" s="26"/>
      <c r="D63" s="26"/>
      <c r="E63" s="34"/>
      <c r="F63" s="34"/>
      <c r="G63" s="34"/>
      <c r="H63" s="34"/>
      <c r="I63" s="34"/>
      <c r="J63" s="34"/>
      <c r="K63" s="81"/>
      <c r="L63" s="34"/>
      <c r="M63" s="34"/>
    </row>
    <row r="64" spans="1:13" s="77" customFormat="1" ht="14.25">
      <c r="A64" s="26"/>
      <c r="B64" s="26"/>
      <c r="C64" s="26"/>
      <c r="D64" s="26"/>
      <c r="E64" s="34"/>
      <c r="F64" s="34"/>
      <c r="G64" s="34"/>
      <c r="H64" s="34"/>
      <c r="I64" s="34"/>
      <c r="J64" s="34"/>
      <c r="K64" s="81"/>
      <c r="L64" s="34"/>
      <c r="M64" s="34"/>
    </row>
    <row r="65" spans="1:13" s="77" customFormat="1" ht="14.25">
      <c r="A65" s="26"/>
      <c r="B65" s="26"/>
      <c r="C65" s="26"/>
      <c r="D65" s="26"/>
      <c r="E65" s="34"/>
      <c r="F65" s="34"/>
      <c r="G65" s="34"/>
      <c r="H65" s="34"/>
      <c r="I65" s="34"/>
      <c r="J65" s="34"/>
      <c r="K65" s="81"/>
      <c r="L65" s="34"/>
      <c r="M65" s="34"/>
    </row>
    <row r="66" spans="1:13" s="77" customFormat="1" ht="14.25">
      <c r="A66" s="26"/>
      <c r="B66" s="26"/>
      <c r="C66" s="26"/>
      <c r="D66" s="26"/>
      <c r="E66" s="34"/>
      <c r="F66" s="34"/>
      <c r="G66" s="34"/>
      <c r="H66" s="34"/>
      <c r="I66" s="34"/>
      <c r="J66" s="34"/>
      <c r="K66" s="81"/>
      <c r="L66" s="34"/>
      <c r="M66" s="34"/>
    </row>
    <row r="67" spans="1:13" s="77" customFormat="1" ht="14.25">
      <c r="A67" s="26"/>
      <c r="B67" s="26"/>
      <c r="C67" s="26"/>
      <c r="D67" s="26"/>
      <c r="E67" s="34"/>
      <c r="F67" s="34"/>
      <c r="G67" s="34"/>
      <c r="H67" s="34"/>
      <c r="I67" s="34"/>
      <c r="J67" s="34"/>
      <c r="K67" s="81"/>
      <c r="L67" s="34"/>
      <c r="M67" s="34"/>
    </row>
    <row r="68" spans="1:13" s="31" customFormat="1" ht="13.5" customHeight="1">
      <c r="A68" s="26"/>
      <c r="B68" s="26"/>
      <c r="C68" s="26"/>
      <c r="D68" s="26"/>
      <c r="E68" s="34"/>
      <c r="F68" s="34"/>
      <c r="G68" s="34"/>
      <c r="H68" s="34"/>
      <c r="I68" s="34"/>
      <c r="J68" s="34"/>
      <c r="K68" s="81"/>
      <c r="L68" s="34"/>
      <c r="M68" s="34"/>
    </row>
    <row r="69" spans="1:13" s="77" customFormat="1" ht="14.25">
      <c r="A69" s="26"/>
      <c r="B69" s="26"/>
      <c r="C69" s="26"/>
      <c r="D69" s="26"/>
      <c r="E69" s="34"/>
      <c r="F69" s="34"/>
      <c r="G69" s="34"/>
      <c r="H69" s="34"/>
      <c r="I69" s="34"/>
      <c r="J69" s="34"/>
      <c r="K69" s="81"/>
      <c r="L69" s="34"/>
      <c r="M69" s="34"/>
    </row>
    <row r="70" spans="1:13" s="77" customFormat="1" ht="13.5" customHeight="1">
      <c r="A70" s="26"/>
      <c r="B70" s="26"/>
      <c r="C70" s="26"/>
      <c r="D70" s="26"/>
      <c r="E70" s="34"/>
      <c r="F70" s="34"/>
      <c r="G70" s="34"/>
      <c r="H70" s="34"/>
      <c r="I70" s="34"/>
      <c r="J70" s="34"/>
      <c r="K70" s="81"/>
      <c r="L70" s="34"/>
      <c r="M70" s="34"/>
    </row>
    <row r="71" spans="1:13" s="80" customFormat="1" ht="13.5" customHeight="1">
      <c r="A71" s="26"/>
      <c r="B71" s="26"/>
      <c r="C71" s="26"/>
      <c r="D71" s="26"/>
      <c r="E71" s="34"/>
      <c r="F71" s="34"/>
      <c r="G71" s="34"/>
      <c r="H71" s="34"/>
      <c r="I71" s="34"/>
      <c r="J71" s="34"/>
      <c r="K71" s="81"/>
      <c r="L71" s="34"/>
      <c r="M71" s="34"/>
    </row>
    <row r="72" spans="1:13" s="22" customFormat="1" ht="14.25">
      <c r="A72" s="26"/>
      <c r="B72" s="26"/>
      <c r="C72" s="26"/>
      <c r="D72" s="26"/>
      <c r="E72" s="34"/>
      <c r="F72" s="34"/>
      <c r="G72" s="34"/>
      <c r="H72" s="34"/>
      <c r="I72" s="34"/>
      <c r="J72" s="34"/>
      <c r="K72" s="81"/>
      <c r="L72" s="34"/>
      <c r="M72" s="34"/>
    </row>
    <row r="73" spans="1:13" s="22" customFormat="1" ht="14.25">
      <c r="A73" s="26"/>
      <c r="B73" s="26"/>
      <c r="C73" s="26"/>
      <c r="D73" s="26"/>
      <c r="E73" s="34"/>
      <c r="F73" s="34"/>
      <c r="G73" s="34"/>
      <c r="H73" s="34"/>
      <c r="I73" s="34"/>
      <c r="J73" s="34"/>
      <c r="K73" s="81"/>
      <c r="L73" s="34"/>
      <c r="M73" s="34"/>
    </row>
    <row r="74" spans="1:13" s="22" customFormat="1" ht="14.25">
      <c r="A74" s="26"/>
      <c r="B74" s="26"/>
      <c r="C74" s="26"/>
      <c r="D74" s="26"/>
      <c r="E74" s="34"/>
      <c r="F74" s="34"/>
      <c r="G74" s="34"/>
      <c r="H74" s="34"/>
      <c r="I74" s="34"/>
      <c r="J74" s="34"/>
      <c r="K74" s="81"/>
      <c r="L74" s="34"/>
      <c r="M74" s="34"/>
    </row>
    <row r="75" spans="1:13" s="22" customFormat="1" ht="14.25">
      <c r="A75" s="26"/>
      <c r="B75" s="26"/>
      <c r="C75" s="26"/>
      <c r="D75" s="26"/>
      <c r="E75" s="34"/>
      <c r="F75" s="34"/>
      <c r="G75" s="34"/>
      <c r="H75" s="34"/>
      <c r="I75" s="34"/>
      <c r="J75" s="34"/>
      <c r="K75" s="81"/>
      <c r="L75" s="34"/>
      <c r="M75" s="34"/>
    </row>
    <row r="76" spans="1:13" s="122" customFormat="1" ht="21" customHeight="1">
      <c r="A76" s="26"/>
      <c r="B76" s="26"/>
      <c r="C76" s="26"/>
      <c r="D76" s="26"/>
      <c r="E76" s="34"/>
      <c r="F76" s="34"/>
      <c r="G76" s="34"/>
      <c r="H76" s="34"/>
      <c r="I76" s="34"/>
      <c r="J76" s="34"/>
      <c r="K76" s="81"/>
      <c r="L76" s="34"/>
      <c r="M76" s="34"/>
    </row>
    <row r="77" spans="1:13" s="123" customFormat="1" ht="24" customHeight="1">
      <c r="A77" s="26"/>
      <c r="B77" s="26"/>
      <c r="C77" s="26"/>
      <c r="D77" s="26"/>
      <c r="E77" s="34"/>
      <c r="F77" s="34"/>
      <c r="G77" s="34"/>
      <c r="H77" s="34"/>
      <c r="I77" s="34"/>
      <c r="J77" s="34"/>
      <c r="K77" s="81"/>
      <c r="L77" s="34"/>
      <c r="M77" s="34"/>
    </row>
    <row r="78" spans="1:13" s="77" customFormat="1" ht="14.25">
      <c r="A78" s="26"/>
      <c r="B78" s="26"/>
      <c r="C78" s="26"/>
      <c r="D78" s="26"/>
      <c r="E78" s="34"/>
      <c r="F78" s="34"/>
      <c r="G78" s="34"/>
      <c r="H78" s="34"/>
      <c r="I78" s="34"/>
      <c r="J78" s="34"/>
      <c r="K78" s="81"/>
      <c r="L78" s="34"/>
      <c r="M78" s="34"/>
    </row>
    <row r="79" spans="1:13" s="77" customFormat="1" ht="14.25">
      <c r="A79" s="26"/>
      <c r="B79" s="26"/>
      <c r="C79" s="26"/>
      <c r="D79" s="26"/>
      <c r="E79" s="34"/>
      <c r="F79" s="34"/>
      <c r="G79" s="34"/>
      <c r="H79" s="34"/>
      <c r="I79" s="34"/>
      <c r="J79" s="34"/>
      <c r="K79" s="81"/>
      <c r="L79" s="34"/>
      <c r="M79" s="34"/>
    </row>
    <row r="80" spans="1:13" s="77" customFormat="1" ht="14.25">
      <c r="A80" s="26"/>
      <c r="B80" s="26"/>
      <c r="C80" s="26"/>
      <c r="D80" s="26"/>
      <c r="E80" s="34"/>
      <c r="F80" s="34"/>
      <c r="G80" s="34"/>
      <c r="H80" s="34"/>
      <c r="I80" s="34"/>
      <c r="J80" s="34"/>
      <c r="K80" s="81"/>
      <c r="L80" s="34"/>
      <c r="M80" s="34"/>
    </row>
    <row r="81" spans="1:13" s="77" customFormat="1" ht="13.5" customHeight="1">
      <c r="A81" s="26"/>
      <c r="B81" s="26"/>
      <c r="C81" s="26"/>
      <c r="D81" s="26"/>
      <c r="E81" s="34"/>
      <c r="F81" s="34"/>
      <c r="G81" s="34"/>
      <c r="H81" s="34"/>
      <c r="I81" s="34"/>
      <c r="J81" s="34"/>
      <c r="K81" s="81"/>
      <c r="L81" s="34"/>
      <c r="M81" s="34"/>
    </row>
    <row r="82" spans="1:13" s="77" customFormat="1" ht="13.5" customHeight="1">
      <c r="A82" s="26"/>
      <c r="B82" s="26"/>
      <c r="C82" s="26"/>
      <c r="D82" s="26"/>
      <c r="E82" s="34"/>
      <c r="F82" s="34"/>
      <c r="G82" s="34"/>
      <c r="H82" s="34"/>
      <c r="I82" s="34"/>
      <c r="J82" s="34"/>
      <c r="K82" s="81"/>
      <c r="L82" s="34"/>
      <c r="M82" s="34"/>
    </row>
    <row r="83" spans="1:13" s="31" customFormat="1" ht="14.25">
      <c r="A83" s="26"/>
      <c r="B83" s="26"/>
      <c r="C83" s="26"/>
      <c r="D83" s="26"/>
      <c r="E83" s="34"/>
      <c r="F83" s="34"/>
      <c r="G83" s="34"/>
      <c r="H83" s="34"/>
      <c r="I83" s="34"/>
      <c r="J83" s="34"/>
      <c r="K83" s="81"/>
      <c r="L83" s="34"/>
      <c r="M83" s="34"/>
    </row>
    <row r="84" spans="1:13" s="77" customFormat="1" ht="14.25">
      <c r="A84" s="26"/>
      <c r="B84" s="26"/>
      <c r="C84" s="26"/>
      <c r="D84" s="26"/>
      <c r="E84" s="34"/>
      <c r="F84" s="34"/>
      <c r="G84" s="34"/>
      <c r="H84" s="34"/>
      <c r="I84" s="34"/>
      <c r="J84" s="34"/>
      <c r="K84" s="81"/>
      <c r="L84" s="34"/>
      <c r="M84" s="34"/>
    </row>
    <row r="85" spans="1:13" s="77" customFormat="1" ht="13.5" customHeight="1">
      <c r="A85" s="26"/>
      <c r="B85" s="26"/>
      <c r="C85" s="26"/>
      <c r="D85" s="26"/>
      <c r="E85" s="34"/>
      <c r="F85" s="34"/>
      <c r="G85" s="34"/>
      <c r="H85" s="34"/>
      <c r="I85" s="34"/>
      <c r="J85" s="34"/>
      <c r="K85" s="81"/>
      <c r="L85" s="34"/>
      <c r="M85" s="34"/>
    </row>
    <row r="86" spans="1:13" s="80" customFormat="1" ht="13.5" customHeight="1">
      <c r="A86" s="26"/>
      <c r="B86" s="26"/>
      <c r="C86" s="26"/>
      <c r="D86" s="26"/>
      <c r="E86" s="34"/>
      <c r="F86" s="34"/>
      <c r="G86" s="34"/>
      <c r="H86" s="34"/>
      <c r="I86" s="34"/>
      <c r="J86" s="34"/>
      <c r="K86" s="81"/>
      <c r="L86" s="34"/>
      <c r="M86" s="34"/>
    </row>
    <row r="87" spans="1:13" s="31" customFormat="1" ht="14.25">
      <c r="A87" s="26"/>
      <c r="B87" s="26"/>
      <c r="C87" s="26"/>
      <c r="D87" s="26"/>
      <c r="E87" s="34"/>
      <c r="F87" s="34"/>
      <c r="G87" s="34"/>
      <c r="H87" s="34"/>
      <c r="I87" s="34"/>
      <c r="J87" s="34"/>
      <c r="K87" s="81"/>
      <c r="L87" s="34"/>
      <c r="M87" s="34"/>
    </row>
    <row r="88" spans="1:13" s="31" customFormat="1" ht="14.25">
      <c r="A88" s="26"/>
      <c r="B88" s="26"/>
      <c r="C88" s="26"/>
      <c r="D88" s="26"/>
      <c r="E88" s="34"/>
      <c r="F88" s="34"/>
      <c r="G88" s="34"/>
      <c r="H88" s="34"/>
      <c r="I88" s="34"/>
      <c r="J88" s="34"/>
      <c r="K88" s="81"/>
      <c r="L88" s="34"/>
      <c r="M88" s="34"/>
    </row>
    <row r="89" spans="1:13" s="31" customFormat="1" ht="13.5" customHeight="1">
      <c r="A89" s="26"/>
      <c r="B89" s="26"/>
      <c r="C89" s="26"/>
      <c r="D89" s="26"/>
      <c r="E89" s="34"/>
      <c r="F89" s="34"/>
      <c r="G89" s="34"/>
      <c r="H89" s="34"/>
      <c r="I89" s="34"/>
      <c r="J89" s="34"/>
      <c r="K89" s="81"/>
      <c r="L89" s="34"/>
      <c r="M89" s="34"/>
    </row>
    <row r="90" spans="1:13" s="22" customFormat="1" ht="14.25">
      <c r="A90" s="26"/>
      <c r="B90" s="26"/>
      <c r="C90" s="26"/>
      <c r="D90" s="26"/>
      <c r="E90" s="34"/>
      <c r="F90" s="34"/>
      <c r="G90" s="34"/>
      <c r="H90" s="34"/>
      <c r="I90" s="34"/>
      <c r="J90" s="34"/>
      <c r="K90" s="81"/>
      <c r="L90" s="34"/>
      <c r="M90" s="34"/>
    </row>
    <row r="91" spans="1:13" s="22" customFormat="1" ht="14.25">
      <c r="A91" s="26"/>
      <c r="B91" s="26"/>
      <c r="C91" s="26"/>
      <c r="D91" s="26"/>
      <c r="E91" s="34"/>
      <c r="F91" s="34"/>
      <c r="G91" s="34"/>
      <c r="H91" s="34"/>
      <c r="I91" s="34"/>
      <c r="J91" s="34"/>
      <c r="K91" s="81"/>
      <c r="L91" s="34"/>
      <c r="M91" s="34"/>
    </row>
    <row r="92" spans="1:13" s="22" customFormat="1" ht="14.25">
      <c r="A92" s="26"/>
      <c r="B92" s="26"/>
      <c r="C92" s="26"/>
      <c r="D92" s="26"/>
      <c r="E92" s="34"/>
      <c r="F92" s="34"/>
      <c r="G92" s="34"/>
      <c r="H92" s="34"/>
      <c r="I92" s="34"/>
      <c r="J92" s="34"/>
      <c r="K92" s="81"/>
      <c r="L92" s="34"/>
      <c r="M92" s="34"/>
    </row>
    <row r="93" spans="1:13" s="22" customFormat="1" ht="14.25">
      <c r="A93" s="26"/>
      <c r="B93" s="26"/>
      <c r="C93" s="26"/>
      <c r="D93" s="26"/>
      <c r="E93" s="34"/>
      <c r="F93" s="34"/>
      <c r="G93" s="34"/>
      <c r="H93" s="34"/>
      <c r="I93" s="34"/>
      <c r="J93" s="34"/>
      <c r="K93" s="81"/>
      <c r="L93" s="34"/>
      <c r="M93" s="34"/>
    </row>
    <row r="94" spans="1:13" s="22" customFormat="1" ht="14.25">
      <c r="A94" s="26"/>
      <c r="B94" s="26"/>
      <c r="C94" s="26"/>
      <c r="D94" s="26"/>
      <c r="E94" s="34"/>
      <c r="F94" s="34"/>
      <c r="G94" s="34"/>
      <c r="H94" s="34"/>
      <c r="I94" s="34"/>
      <c r="J94" s="34"/>
      <c r="K94" s="81"/>
      <c r="L94" s="34"/>
      <c r="M94" s="34"/>
    </row>
    <row r="95" spans="1:13" s="122" customFormat="1" ht="19.5" customHeight="1">
      <c r="A95" s="26"/>
      <c r="B95" s="26"/>
      <c r="C95" s="26"/>
      <c r="D95" s="26"/>
      <c r="E95" s="34"/>
      <c r="F95" s="34"/>
      <c r="G95" s="34"/>
      <c r="H95" s="34"/>
      <c r="I95" s="34"/>
      <c r="J95" s="34"/>
      <c r="K95" s="81"/>
      <c r="L95" s="34"/>
      <c r="M95" s="34"/>
    </row>
    <row r="96" spans="1:13" s="123" customFormat="1" ht="22.5" customHeight="1">
      <c r="A96" s="26"/>
      <c r="B96" s="26"/>
      <c r="C96" s="26"/>
      <c r="D96" s="26"/>
      <c r="E96" s="34"/>
      <c r="F96" s="34"/>
      <c r="G96" s="34"/>
      <c r="H96" s="34"/>
      <c r="I96" s="34"/>
      <c r="J96" s="34"/>
      <c r="K96" s="81"/>
      <c r="L96" s="34"/>
      <c r="M96" s="34"/>
    </row>
    <row r="97" spans="1:13" s="77" customFormat="1" ht="14.25">
      <c r="A97" s="26"/>
      <c r="B97" s="26"/>
      <c r="C97" s="26"/>
      <c r="D97" s="26"/>
      <c r="E97" s="34"/>
      <c r="F97" s="34"/>
      <c r="G97" s="34"/>
      <c r="H97" s="34"/>
      <c r="I97" s="34"/>
      <c r="J97" s="34"/>
      <c r="K97" s="81"/>
      <c r="L97" s="34"/>
      <c r="M97" s="34"/>
    </row>
    <row r="98" spans="1:13" s="77" customFormat="1" ht="14.25">
      <c r="A98" s="26"/>
      <c r="B98" s="26"/>
      <c r="C98" s="26"/>
      <c r="D98" s="26"/>
      <c r="E98" s="34"/>
      <c r="F98" s="34"/>
      <c r="G98" s="34"/>
      <c r="H98" s="34"/>
      <c r="I98" s="34"/>
      <c r="J98" s="34"/>
      <c r="K98" s="81"/>
      <c r="L98" s="34"/>
      <c r="M98" s="34"/>
    </row>
    <row r="99" spans="1:13" s="77" customFormat="1" ht="14.25">
      <c r="A99" s="26"/>
      <c r="B99" s="26"/>
      <c r="C99" s="26"/>
      <c r="D99" s="26"/>
      <c r="E99" s="34"/>
      <c r="F99" s="34"/>
      <c r="G99" s="34"/>
      <c r="H99" s="34"/>
      <c r="I99" s="34"/>
      <c r="J99" s="34"/>
      <c r="K99" s="81"/>
      <c r="L99" s="34"/>
      <c r="M99" s="34"/>
    </row>
    <row r="100" spans="1:13" s="77" customFormat="1" ht="14.25">
      <c r="A100" s="26"/>
      <c r="B100" s="26"/>
      <c r="C100" s="26"/>
      <c r="D100" s="26"/>
      <c r="E100" s="34"/>
      <c r="F100" s="34"/>
      <c r="G100" s="34"/>
      <c r="H100" s="34"/>
      <c r="I100" s="34"/>
      <c r="J100" s="34"/>
      <c r="K100" s="81"/>
      <c r="L100" s="34"/>
      <c r="M100" s="34"/>
    </row>
    <row r="101" spans="1:13" s="31" customFormat="1" ht="13.5" customHeight="1">
      <c r="A101" s="26"/>
      <c r="B101" s="26"/>
      <c r="C101" s="26"/>
      <c r="D101" s="26"/>
      <c r="E101" s="34"/>
      <c r="F101" s="34"/>
      <c r="G101" s="34"/>
      <c r="H101" s="34"/>
      <c r="I101" s="34"/>
      <c r="J101" s="34"/>
      <c r="K101" s="81"/>
      <c r="L101" s="34"/>
      <c r="M101" s="34"/>
    </row>
    <row r="102" spans="1:13" s="77" customFormat="1" ht="13.5" customHeight="1">
      <c r="A102" s="26"/>
      <c r="B102" s="26"/>
      <c r="C102" s="26"/>
      <c r="D102" s="26"/>
      <c r="E102" s="34"/>
      <c r="F102" s="34"/>
      <c r="G102" s="34"/>
      <c r="H102" s="34"/>
      <c r="I102" s="34"/>
      <c r="J102" s="34"/>
      <c r="K102" s="81"/>
      <c r="L102" s="34"/>
      <c r="M102" s="34"/>
    </row>
    <row r="103" spans="1:13" s="77" customFormat="1" ht="13.5" customHeight="1">
      <c r="A103" s="26"/>
      <c r="B103" s="26"/>
      <c r="C103" s="26"/>
      <c r="D103" s="26"/>
      <c r="E103" s="34"/>
      <c r="F103" s="34"/>
      <c r="G103" s="34"/>
      <c r="H103" s="34"/>
      <c r="I103" s="34"/>
      <c r="J103" s="34"/>
      <c r="K103" s="81"/>
      <c r="L103" s="34"/>
      <c r="M103" s="34"/>
    </row>
    <row r="104" spans="1:13" s="80" customFormat="1" ht="13.5" customHeight="1">
      <c r="A104" s="26"/>
      <c r="B104" s="26"/>
      <c r="C104" s="26"/>
      <c r="D104" s="26"/>
      <c r="E104" s="34"/>
      <c r="F104" s="34"/>
      <c r="G104" s="34"/>
      <c r="H104" s="34"/>
      <c r="I104" s="34"/>
      <c r="J104" s="34"/>
      <c r="K104" s="81"/>
      <c r="L104" s="34"/>
      <c r="M104" s="34"/>
    </row>
    <row r="105" spans="1:13" s="31" customFormat="1" ht="14.25">
      <c r="A105" s="26"/>
      <c r="B105" s="26"/>
      <c r="C105" s="26"/>
      <c r="D105" s="26"/>
      <c r="E105" s="34"/>
      <c r="F105" s="34"/>
      <c r="G105" s="34"/>
      <c r="H105" s="34"/>
      <c r="I105" s="34"/>
      <c r="J105" s="34"/>
      <c r="K105" s="81"/>
      <c r="L105" s="34"/>
      <c r="M105" s="34"/>
    </row>
    <row r="106" spans="1:13" s="31" customFormat="1" ht="13.5" customHeight="1">
      <c r="A106" s="26"/>
      <c r="B106" s="26"/>
      <c r="C106" s="26"/>
      <c r="D106" s="26"/>
      <c r="E106" s="34"/>
      <c r="F106" s="34"/>
      <c r="G106" s="34"/>
      <c r="H106" s="34"/>
      <c r="I106" s="34"/>
      <c r="J106" s="34"/>
      <c r="K106" s="81"/>
      <c r="L106" s="34"/>
      <c r="M106" s="34"/>
    </row>
    <row r="107" spans="1:13" s="22" customFormat="1" ht="14.25">
      <c r="A107" s="26"/>
      <c r="B107" s="26"/>
      <c r="C107" s="26"/>
      <c r="D107" s="26"/>
      <c r="E107" s="34"/>
      <c r="F107" s="34"/>
      <c r="G107" s="34"/>
      <c r="H107" s="34"/>
      <c r="I107" s="34"/>
      <c r="J107" s="34"/>
      <c r="K107" s="81"/>
      <c r="L107" s="34"/>
      <c r="M107" s="34"/>
    </row>
    <row r="108" spans="1:13" s="22" customFormat="1" ht="14.25">
      <c r="A108" s="26"/>
      <c r="B108" s="26"/>
      <c r="C108" s="26"/>
      <c r="D108" s="26"/>
      <c r="E108" s="34"/>
      <c r="F108" s="34"/>
      <c r="G108" s="34"/>
      <c r="H108" s="34"/>
      <c r="I108" s="34"/>
      <c r="J108" s="34"/>
      <c r="K108" s="81"/>
      <c r="L108" s="34"/>
      <c r="M108" s="34"/>
    </row>
    <row r="109" spans="1:13" s="22" customFormat="1" ht="14.25">
      <c r="A109" s="26"/>
      <c r="B109" s="26"/>
      <c r="C109" s="26"/>
      <c r="D109" s="26"/>
      <c r="E109" s="34"/>
      <c r="F109" s="34"/>
      <c r="G109" s="34"/>
      <c r="H109" s="34"/>
      <c r="I109" s="34"/>
      <c r="J109" s="34"/>
      <c r="K109" s="81"/>
      <c r="L109" s="34"/>
      <c r="M109" s="34"/>
    </row>
    <row r="110" spans="1:13" s="22" customFormat="1" ht="14.25">
      <c r="A110" s="26"/>
      <c r="B110" s="26"/>
      <c r="C110" s="26"/>
      <c r="D110" s="26"/>
      <c r="E110" s="34"/>
      <c r="F110" s="34"/>
      <c r="G110" s="34"/>
      <c r="H110" s="34"/>
      <c r="I110" s="34"/>
      <c r="J110" s="34"/>
      <c r="K110" s="81"/>
      <c r="L110" s="34"/>
      <c r="M110" s="34"/>
    </row>
    <row r="111" spans="1:13" s="122" customFormat="1" ht="21.75" customHeight="1">
      <c r="A111" s="26"/>
      <c r="B111" s="26"/>
      <c r="C111" s="26"/>
      <c r="D111" s="26"/>
      <c r="E111" s="34"/>
      <c r="F111" s="34"/>
      <c r="G111" s="34"/>
      <c r="H111" s="34"/>
      <c r="I111" s="34"/>
      <c r="J111" s="34"/>
      <c r="K111" s="81"/>
      <c r="L111" s="34"/>
      <c r="M111" s="34"/>
    </row>
    <row r="112" spans="1:13" s="123" customFormat="1" ht="23.25" customHeight="1">
      <c r="A112" s="26"/>
      <c r="B112" s="26"/>
      <c r="C112" s="26"/>
      <c r="D112" s="26"/>
      <c r="E112" s="34"/>
      <c r="F112" s="34"/>
      <c r="G112" s="34"/>
      <c r="H112" s="34"/>
      <c r="I112" s="34"/>
      <c r="J112" s="34"/>
      <c r="K112" s="81"/>
      <c r="L112" s="34"/>
      <c r="M112" s="34"/>
    </row>
    <row r="113" spans="1:13" s="77" customFormat="1" ht="14.25">
      <c r="A113" s="26"/>
      <c r="B113" s="26"/>
      <c r="C113" s="26"/>
      <c r="D113" s="26"/>
      <c r="E113" s="34"/>
      <c r="F113" s="34"/>
      <c r="G113" s="34"/>
      <c r="H113" s="34"/>
      <c r="I113" s="34"/>
      <c r="J113" s="34"/>
      <c r="K113" s="81"/>
      <c r="L113" s="34"/>
      <c r="M113" s="34"/>
    </row>
    <row r="114" spans="1:13" s="77" customFormat="1" ht="14.25">
      <c r="A114" s="26"/>
      <c r="B114" s="26"/>
      <c r="C114" s="26"/>
      <c r="D114" s="26"/>
      <c r="E114" s="34"/>
      <c r="F114" s="34"/>
      <c r="G114" s="34"/>
      <c r="H114" s="34"/>
      <c r="I114" s="34"/>
      <c r="J114" s="34"/>
      <c r="K114" s="81"/>
      <c r="L114" s="34"/>
      <c r="M114" s="34"/>
    </row>
    <row r="115" spans="1:13" s="77" customFormat="1" ht="14.25">
      <c r="A115" s="26"/>
      <c r="B115" s="26"/>
      <c r="C115" s="26"/>
      <c r="D115" s="26"/>
      <c r="E115" s="34"/>
      <c r="F115" s="34"/>
      <c r="G115" s="34"/>
      <c r="H115" s="34"/>
      <c r="I115" s="34"/>
      <c r="J115" s="34"/>
      <c r="K115" s="81"/>
      <c r="L115" s="34"/>
      <c r="M115" s="34"/>
    </row>
    <row r="116" spans="1:13" s="77" customFormat="1" ht="14.25">
      <c r="A116" s="26"/>
      <c r="B116" s="26"/>
      <c r="C116" s="26"/>
      <c r="D116" s="26"/>
      <c r="E116" s="34"/>
      <c r="F116" s="34"/>
      <c r="G116" s="34"/>
      <c r="H116" s="34"/>
      <c r="I116" s="34"/>
      <c r="J116" s="34"/>
      <c r="K116" s="81"/>
      <c r="L116" s="34"/>
      <c r="M116" s="34"/>
    </row>
    <row r="123" spans="1:11" s="34" customFormat="1" ht="14.25">
      <c r="A123" s="26"/>
      <c r="B123" s="26"/>
      <c r="C123" s="26"/>
      <c r="D123" s="26"/>
      <c r="K123" s="81"/>
    </row>
    <row r="124" spans="1:11" s="34" customFormat="1" ht="14.25">
      <c r="A124" s="26"/>
      <c r="B124" s="26"/>
      <c r="C124" s="26"/>
      <c r="D124" s="26"/>
      <c r="K124" s="81"/>
    </row>
  </sheetData>
  <sheetProtection/>
  <mergeCells count="12">
    <mergeCell ref="A30:L31"/>
    <mergeCell ref="A28:L29"/>
    <mergeCell ref="I4:L4"/>
    <mergeCell ref="B5:B6"/>
    <mergeCell ref="C5:C6"/>
    <mergeCell ref="D5:D6"/>
    <mergeCell ref="E5:E6"/>
    <mergeCell ref="F5:F6"/>
    <mergeCell ref="G5:G6"/>
    <mergeCell ref="H5:H6"/>
    <mergeCell ref="I5:I6"/>
    <mergeCell ref="K5:L5"/>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15.xml><?xml version="1.0" encoding="utf-8"?>
<worksheet xmlns="http://schemas.openxmlformats.org/spreadsheetml/2006/main" xmlns:r="http://schemas.openxmlformats.org/officeDocument/2006/relationships">
  <dimension ref="A1:IV17"/>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25.140625" style="26" customWidth="1"/>
    <col min="2" max="2" width="5.8515625" style="26" bestFit="1" customWidth="1"/>
    <col min="3" max="3" width="8.57421875" style="26" customWidth="1"/>
    <col min="4" max="4" width="12.57421875" style="26" customWidth="1"/>
    <col min="5" max="5" width="12.7109375" style="34" customWidth="1"/>
    <col min="6" max="6" width="15.7109375" style="34" customWidth="1"/>
    <col min="7" max="7" width="10.421875" style="34" customWidth="1"/>
    <col min="8" max="8" width="11.57421875" style="34" customWidth="1"/>
    <col min="9" max="9" width="10.00390625" style="34" customWidth="1"/>
    <col min="10" max="10" width="0.85546875" style="34" customWidth="1"/>
    <col min="11" max="11" width="10.57421875" style="81" customWidth="1"/>
    <col min="12" max="12" width="10.57421875" style="34" customWidth="1"/>
    <col min="13" max="13" width="11.421875" style="34" customWidth="1"/>
    <col min="14" max="16384" width="11.421875" style="26" customWidth="1"/>
  </cols>
  <sheetData>
    <row r="1" spans="1:13" s="77" customFormat="1" ht="10.5" customHeight="1">
      <c r="A1" s="24"/>
      <c r="B1" s="107"/>
      <c r="C1" s="107"/>
      <c r="D1" s="107"/>
      <c r="E1" s="66"/>
      <c r="F1" s="66"/>
      <c r="G1" s="66"/>
      <c r="H1" s="66"/>
      <c r="I1" s="66"/>
      <c r="J1" s="66"/>
      <c r="K1" s="121"/>
      <c r="L1" s="66"/>
      <c r="M1" s="78"/>
    </row>
    <row r="2" spans="1:13" s="77" customFormat="1" ht="15" customHeight="1">
      <c r="A2" s="308" t="s">
        <v>682</v>
      </c>
      <c r="B2" s="76"/>
      <c r="C2" s="29"/>
      <c r="D2" s="29"/>
      <c r="E2" s="29"/>
      <c r="F2" s="29"/>
      <c r="G2" s="29"/>
      <c r="H2" s="29"/>
      <c r="I2" s="29"/>
      <c r="J2" s="29"/>
      <c r="K2" s="110"/>
      <c r="L2" s="59" t="s">
        <v>570</v>
      </c>
      <c r="M2" s="28"/>
    </row>
    <row r="3" spans="1:13" s="31" customFormat="1" ht="15" customHeight="1">
      <c r="A3" s="26"/>
      <c r="B3" s="26"/>
      <c r="C3" s="26"/>
      <c r="D3" s="26"/>
      <c r="E3" s="34"/>
      <c r="F3" s="34"/>
      <c r="G3" s="34"/>
      <c r="H3" s="34"/>
      <c r="I3" s="34"/>
      <c r="J3" s="34"/>
      <c r="K3" s="81"/>
      <c r="L3" s="34"/>
      <c r="M3" s="34"/>
    </row>
    <row r="4" spans="1:13" s="77" customFormat="1" ht="22.5" customHeight="1">
      <c r="A4" s="55"/>
      <c r="C4" s="112"/>
      <c r="D4" s="113"/>
      <c r="E4" s="113"/>
      <c r="F4" s="113"/>
      <c r="G4" s="112"/>
      <c r="H4" s="112"/>
      <c r="I4" s="370" t="s">
        <v>692</v>
      </c>
      <c r="J4" s="370"/>
      <c r="K4" s="370"/>
      <c r="L4" s="370"/>
      <c r="M4" s="78"/>
    </row>
    <row r="5" spans="1:13" s="77" customFormat="1" ht="13.5" customHeight="1">
      <c r="A5" s="55"/>
      <c r="B5" s="383" t="s">
        <v>733</v>
      </c>
      <c r="C5" s="383" t="s">
        <v>436</v>
      </c>
      <c r="D5" s="383" t="s">
        <v>735</v>
      </c>
      <c r="E5" s="383" t="s">
        <v>739</v>
      </c>
      <c r="F5" s="383" t="s">
        <v>387</v>
      </c>
      <c r="G5" s="383" t="s">
        <v>587</v>
      </c>
      <c r="H5" s="383" t="s">
        <v>588</v>
      </c>
      <c r="I5" s="390" t="s">
        <v>589</v>
      </c>
      <c r="J5" s="272"/>
      <c r="K5" s="391" t="s">
        <v>693</v>
      </c>
      <c r="L5" s="391"/>
      <c r="M5" s="78"/>
    </row>
    <row r="6" spans="1:13" s="31" customFormat="1" ht="13.5" customHeight="1">
      <c r="A6" s="30" t="s">
        <v>665</v>
      </c>
      <c r="B6" s="384"/>
      <c r="C6" s="384"/>
      <c r="D6" s="384"/>
      <c r="E6" s="384" t="s">
        <v>739</v>
      </c>
      <c r="F6" s="384" t="s">
        <v>740</v>
      </c>
      <c r="G6" s="384" t="s">
        <v>437</v>
      </c>
      <c r="H6" s="384"/>
      <c r="I6" s="384"/>
      <c r="J6" s="21"/>
      <c r="K6" s="114" t="s">
        <v>398</v>
      </c>
      <c r="L6" s="21" t="s">
        <v>397</v>
      </c>
      <c r="M6" s="79"/>
    </row>
    <row r="7" spans="1:13" s="22" customFormat="1" ht="13.5">
      <c r="A7" s="315"/>
      <c r="B7" s="316"/>
      <c r="C7" s="316"/>
      <c r="D7" s="316"/>
      <c r="E7" s="316"/>
      <c r="F7" s="316"/>
      <c r="G7" s="316"/>
      <c r="H7" s="316"/>
      <c r="I7" s="316"/>
      <c r="J7" s="316"/>
      <c r="K7" s="317"/>
      <c r="L7" s="316"/>
      <c r="M7" s="67"/>
    </row>
    <row r="8" spans="1:13" s="22" customFormat="1" ht="13.5">
      <c r="A8" s="319"/>
      <c r="B8" s="320"/>
      <c r="C8" s="320"/>
      <c r="D8" s="320"/>
      <c r="E8" s="320"/>
      <c r="F8" s="320"/>
      <c r="G8" s="320"/>
      <c r="H8" s="320"/>
      <c r="I8" s="320"/>
      <c r="J8" s="320"/>
      <c r="K8" s="70"/>
      <c r="L8" s="320"/>
      <c r="M8" s="67"/>
    </row>
    <row r="9" spans="1:13" s="22" customFormat="1" ht="12.75" customHeight="1">
      <c r="A9" s="71" t="s">
        <v>434</v>
      </c>
      <c r="B9" s="71"/>
      <c r="C9" s="23"/>
      <c r="D9" s="23"/>
      <c r="E9" s="23"/>
      <c r="F9" s="23"/>
      <c r="G9" s="23"/>
      <c r="H9" s="23"/>
      <c r="K9" s="62"/>
      <c r="L9" s="23"/>
      <c r="M9" s="23"/>
    </row>
    <row r="10" spans="1:256" s="22" customFormat="1" ht="12.75" customHeight="1">
      <c r="A10" s="250" t="s">
        <v>435</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0"/>
      <c r="CL10" s="250"/>
      <c r="CM10" s="250"/>
      <c r="CN10" s="250"/>
      <c r="CO10" s="250"/>
      <c r="CP10" s="250"/>
      <c r="CQ10" s="250"/>
      <c r="CR10" s="250"/>
      <c r="CS10" s="250"/>
      <c r="CT10" s="250"/>
      <c r="CU10" s="250"/>
      <c r="CV10" s="250"/>
      <c r="CW10" s="250"/>
      <c r="CX10" s="250"/>
      <c r="CY10" s="250"/>
      <c r="CZ10" s="250"/>
      <c r="DA10" s="250"/>
      <c r="DB10" s="250"/>
      <c r="DC10" s="250"/>
      <c r="DD10" s="250"/>
      <c r="DE10" s="250"/>
      <c r="DF10" s="250"/>
      <c r="DG10" s="250"/>
      <c r="DH10" s="250"/>
      <c r="DI10" s="250"/>
      <c r="DJ10" s="250"/>
      <c r="DK10" s="250"/>
      <c r="DL10" s="250"/>
      <c r="DM10" s="250"/>
      <c r="DN10" s="250"/>
      <c r="DO10" s="250"/>
      <c r="DP10" s="250"/>
      <c r="DQ10" s="250"/>
      <c r="DR10" s="250"/>
      <c r="DS10" s="250"/>
      <c r="DT10" s="250"/>
      <c r="DU10" s="250"/>
      <c r="DV10" s="250"/>
      <c r="DW10" s="250"/>
      <c r="DX10" s="250"/>
      <c r="DY10" s="250"/>
      <c r="DZ10" s="250"/>
      <c r="EA10" s="250"/>
      <c r="EB10" s="250"/>
      <c r="EC10" s="250"/>
      <c r="ED10" s="250"/>
      <c r="EE10" s="250"/>
      <c r="EF10" s="250"/>
      <c r="EG10" s="250"/>
      <c r="EH10" s="250"/>
      <c r="EI10" s="250"/>
      <c r="EJ10" s="250"/>
      <c r="EK10" s="250"/>
      <c r="EL10" s="250"/>
      <c r="EM10" s="250"/>
      <c r="EN10" s="250"/>
      <c r="EO10" s="250"/>
      <c r="EP10" s="250"/>
      <c r="EQ10" s="250"/>
      <c r="ER10" s="250"/>
      <c r="ES10" s="250"/>
      <c r="ET10" s="250"/>
      <c r="EU10" s="250"/>
      <c r="EV10" s="250"/>
      <c r="EW10" s="250"/>
      <c r="EX10" s="250"/>
      <c r="EY10" s="250"/>
      <c r="EZ10" s="250"/>
      <c r="FA10" s="250"/>
      <c r="FB10" s="250"/>
      <c r="FC10" s="250"/>
      <c r="FD10" s="250"/>
      <c r="FE10" s="250"/>
      <c r="FF10" s="250"/>
      <c r="FG10" s="250"/>
      <c r="FH10" s="250"/>
      <c r="FI10" s="250"/>
      <c r="FJ10" s="250"/>
      <c r="FK10" s="250"/>
      <c r="FL10" s="250"/>
      <c r="FM10" s="250"/>
      <c r="FN10" s="250"/>
      <c r="FO10" s="250"/>
      <c r="FP10" s="250"/>
      <c r="FQ10" s="250"/>
      <c r="FR10" s="250"/>
      <c r="FS10" s="250"/>
      <c r="FT10" s="250"/>
      <c r="FU10" s="250"/>
      <c r="FV10" s="250"/>
      <c r="FW10" s="250"/>
      <c r="FX10" s="250"/>
      <c r="FY10" s="250"/>
      <c r="FZ10" s="250"/>
      <c r="GA10" s="250"/>
      <c r="GB10" s="250"/>
      <c r="GC10" s="250"/>
      <c r="GD10" s="250"/>
      <c r="GE10" s="250"/>
      <c r="GF10" s="250"/>
      <c r="GG10" s="250"/>
      <c r="GH10" s="250"/>
      <c r="GI10" s="250"/>
      <c r="GJ10" s="250"/>
      <c r="GK10" s="250"/>
      <c r="GL10" s="250"/>
      <c r="GM10" s="250"/>
      <c r="GN10" s="250"/>
      <c r="GO10" s="250"/>
      <c r="GP10" s="250"/>
      <c r="GQ10" s="250"/>
      <c r="GR10" s="250"/>
      <c r="GS10" s="250"/>
      <c r="GT10" s="250"/>
      <c r="GU10" s="250"/>
      <c r="GV10" s="250"/>
      <c r="GW10" s="250"/>
      <c r="GX10" s="250"/>
      <c r="GY10" s="250"/>
      <c r="GZ10" s="250"/>
      <c r="HA10" s="250"/>
      <c r="HB10" s="250"/>
      <c r="HC10" s="250"/>
      <c r="HD10" s="250"/>
      <c r="HE10" s="250"/>
      <c r="HF10" s="250"/>
      <c r="HG10" s="250"/>
      <c r="HH10" s="250"/>
      <c r="HI10" s="250"/>
      <c r="HJ10" s="250"/>
      <c r="HK10" s="250"/>
      <c r="HL10" s="250"/>
      <c r="HM10" s="250"/>
      <c r="HN10" s="250"/>
      <c r="HO10" s="250"/>
      <c r="HP10" s="250"/>
      <c r="HQ10" s="250"/>
      <c r="HR10" s="250"/>
      <c r="HS10" s="250"/>
      <c r="HT10" s="250"/>
      <c r="HU10" s="250"/>
      <c r="HV10" s="250"/>
      <c r="HW10" s="250"/>
      <c r="HX10" s="250"/>
      <c r="HY10" s="250"/>
      <c r="HZ10" s="250"/>
      <c r="IA10" s="250"/>
      <c r="IB10" s="250"/>
      <c r="IC10" s="250"/>
      <c r="ID10" s="250"/>
      <c r="IE10" s="250"/>
      <c r="IF10" s="250"/>
      <c r="IG10" s="250"/>
      <c r="IH10" s="250"/>
      <c r="II10" s="250"/>
      <c r="IJ10" s="250"/>
      <c r="IK10" s="250"/>
      <c r="IL10" s="250"/>
      <c r="IM10" s="250"/>
      <c r="IN10" s="250"/>
      <c r="IO10" s="250"/>
      <c r="IP10" s="250"/>
      <c r="IQ10" s="250"/>
      <c r="IR10" s="250"/>
      <c r="IS10" s="250"/>
      <c r="IT10" s="250"/>
      <c r="IU10" s="250"/>
      <c r="IV10" s="250"/>
    </row>
    <row r="11" spans="1:13" s="22" customFormat="1" ht="12" customHeight="1">
      <c r="A11" s="71" t="s">
        <v>736</v>
      </c>
      <c r="B11" s="71"/>
      <c r="C11" s="23"/>
      <c r="D11" s="23"/>
      <c r="E11" s="23"/>
      <c r="F11" s="23"/>
      <c r="G11" s="23"/>
      <c r="H11" s="23"/>
      <c r="K11" s="62"/>
      <c r="L11" s="23"/>
      <c r="M11" s="23"/>
    </row>
    <row r="12" spans="1:13" s="122" customFormat="1" ht="23.25" customHeight="1">
      <c r="A12" s="399" t="s">
        <v>523</v>
      </c>
      <c r="B12" s="400"/>
      <c r="C12" s="400"/>
      <c r="D12" s="400"/>
      <c r="E12" s="400"/>
      <c r="F12" s="400"/>
      <c r="G12" s="400"/>
      <c r="H12" s="400"/>
      <c r="I12" s="400"/>
      <c r="J12" s="400"/>
      <c r="K12" s="400"/>
      <c r="L12" s="400"/>
      <c r="M12" s="23"/>
    </row>
    <row r="13" spans="1:13" s="123" customFormat="1" ht="24.75" customHeight="1">
      <c r="A13" s="376" t="s">
        <v>524</v>
      </c>
      <c r="B13" s="402"/>
      <c r="C13" s="402"/>
      <c r="D13" s="402"/>
      <c r="E13" s="402"/>
      <c r="F13" s="402"/>
      <c r="G13" s="402"/>
      <c r="H13" s="402"/>
      <c r="I13" s="402"/>
      <c r="J13" s="402"/>
      <c r="K13" s="402"/>
      <c r="L13" s="402"/>
      <c r="M13" s="23"/>
    </row>
    <row r="14" spans="1:13" s="77" customFormat="1" ht="12" customHeight="1">
      <c r="A14" s="71" t="s">
        <v>591</v>
      </c>
      <c r="B14" s="71"/>
      <c r="C14" s="23"/>
      <c r="D14" s="23"/>
      <c r="E14" s="23"/>
      <c r="F14" s="23"/>
      <c r="G14" s="23"/>
      <c r="H14" s="23"/>
      <c r="I14" s="22"/>
      <c r="J14" s="22"/>
      <c r="K14" s="62"/>
      <c r="L14" s="23"/>
      <c r="M14" s="67"/>
    </row>
    <row r="15" spans="1:13" s="77" customFormat="1" ht="12" customHeight="1">
      <c r="A15" s="71" t="s">
        <v>592</v>
      </c>
      <c r="B15" s="71"/>
      <c r="C15" s="23"/>
      <c r="D15" s="23"/>
      <c r="E15" s="23"/>
      <c r="F15" s="23"/>
      <c r="G15" s="23"/>
      <c r="H15" s="23"/>
      <c r="I15" s="22"/>
      <c r="J15" s="22"/>
      <c r="K15" s="62"/>
      <c r="L15" s="23"/>
      <c r="M15" s="78"/>
    </row>
    <row r="16" spans="1:13" s="22" customFormat="1" ht="12" customHeight="1">
      <c r="A16" s="22" t="s">
        <v>593</v>
      </c>
      <c r="B16" s="36"/>
      <c r="C16" s="36"/>
      <c r="D16" s="36"/>
      <c r="E16" s="36"/>
      <c r="F16" s="36"/>
      <c r="G16" s="36"/>
      <c r="H16" s="36"/>
      <c r="I16" s="36"/>
      <c r="J16" s="36"/>
      <c r="K16" s="72"/>
      <c r="L16" s="36"/>
      <c r="M16" s="78"/>
    </row>
    <row r="17" spans="1:13" s="22" customFormat="1" ht="13.5">
      <c r="A17" s="108"/>
      <c r="E17" s="23"/>
      <c r="F17" s="23"/>
      <c r="G17" s="23"/>
      <c r="H17" s="23"/>
      <c r="I17" s="23"/>
      <c r="J17" s="23"/>
      <c r="K17" s="62"/>
      <c r="L17" s="23"/>
      <c r="M17" s="78"/>
    </row>
  </sheetData>
  <sheetProtection/>
  <mergeCells count="12">
    <mergeCell ref="A12:L12"/>
    <mergeCell ref="A13:L13"/>
    <mergeCell ref="B5:B6"/>
    <mergeCell ref="C5:C6"/>
    <mergeCell ref="D5:D6"/>
    <mergeCell ref="E5:E6"/>
    <mergeCell ref="F5:F6"/>
    <mergeCell ref="G5:G6"/>
    <mergeCell ref="I4:L4"/>
    <mergeCell ref="H5:H6"/>
    <mergeCell ref="I5:I6"/>
    <mergeCell ref="K5:L5"/>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16.xml><?xml version="1.0" encoding="utf-8"?>
<worksheet xmlns="http://schemas.openxmlformats.org/spreadsheetml/2006/main" xmlns:r="http://schemas.openxmlformats.org/officeDocument/2006/relationships">
  <dimension ref="A1:M75"/>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28.00390625" style="26" customWidth="1"/>
    <col min="2" max="2" width="5.8515625" style="26" bestFit="1" customWidth="1"/>
    <col min="3" max="3" width="8.57421875" style="26" customWidth="1"/>
    <col min="4" max="4" width="10.28125" style="26" bestFit="1" customWidth="1"/>
    <col min="5" max="5" width="9.8515625" style="34" bestFit="1" customWidth="1"/>
    <col min="6" max="6" width="15.7109375" style="34" customWidth="1"/>
    <col min="7" max="7" width="10.421875" style="34" customWidth="1"/>
    <col min="8" max="8" width="11.28125" style="34" customWidth="1"/>
    <col min="9" max="9" width="11.140625" style="34" customWidth="1"/>
    <col min="10" max="10" width="0.85546875" style="34" customWidth="1"/>
    <col min="11" max="11" width="12.421875" style="81" customWidth="1"/>
    <col min="12" max="12" width="10.57421875" style="34" customWidth="1"/>
    <col min="13" max="13" width="11.421875" style="34" customWidth="1"/>
    <col min="14" max="16384" width="11.421875" style="26" customWidth="1"/>
  </cols>
  <sheetData>
    <row r="1" spans="1:13" s="22" customFormat="1" ht="10.5" customHeight="1">
      <c r="A1" s="124"/>
      <c r="B1" s="107"/>
      <c r="C1" s="107"/>
      <c r="D1" s="107"/>
      <c r="E1" s="66"/>
      <c r="F1" s="66"/>
      <c r="G1" s="66"/>
      <c r="H1" s="66"/>
      <c r="I1" s="66"/>
      <c r="J1" s="66"/>
      <c r="K1" s="121"/>
      <c r="L1" s="66"/>
      <c r="M1" s="78"/>
    </row>
    <row r="2" spans="1:13" s="77" customFormat="1" ht="15" customHeight="1">
      <c r="A2" s="308" t="s">
        <v>683</v>
      </c>
      <c r="B2" s="76"/>
      <c r="C2" s="29"/>
      <c r="D2" s="29"/>
      <c r="E2" s="29"/>
      <c r="F2" s="29"/>
      <c r="G2" s="29"/>
      <c r="H2" s="29"/>
      <c r="I2" s="29"/>
      <c r="J2" s="29"/>
      <c r="K2" s="110"/>
      <c r="L2" s="59" t="s">
        <v>571</v>
      </c>
      <c r="M2" s="34"/>
    </row>
    <row r="3" spans="1:13" s="31" customFormat="1" ht="15" customHeight="1">
      <c r="A3" s="26"/>
      <c r="B3" s="26"/>
      <c r="C3" s="26"/>
      <c r="D3" s="26"/>
      <c r="E3" s="34"/>
      <c r="F3" s="34"/>
      <c r="G3" s="34"/>
      <c r="H3" s="34"/>
      <c r="I3" s="34"/>
      <c r="J3" s="34"/>
      <c r="K3" s="81"/>
      <c r="L3" s="34"/>
      <c r="M3" s="34"/>
    </row>
    <row r="4" spans="1:13" s="77" customFormat="1" ht="22.5" customHeight="1">
      <c r="A4" s="55"/>
      <c r="C4" s="112"/>
      <c r="D4" s="113"/>
      <c r="E4" s="113"/>
      <c r="F4" s="113"/>
      <c r="G4" s="112"/>
      <c r="H4" s="112"/>
      <c r="I4" s="370" t="s">
        <v>692</v>
      </c>
      <c r="J4" s="370"/>
      <c r="K4" s="370"/>
      <c r="L4" s="370"/>
      <c r="M4" s="78"/>
    </row>
    <row r="5" spans="1:13" s="77" customFormat="1" ht="13.5" customHeight="1">
      <c r="A5" s="55"/>
      <c r="B5" s="383" t="s">
        <v>733</v>
      </c>
      <c r="C5" s="383" t="s">
        <v>436</v>
      </c>
      <c r="D5" s="383" t="s">
        <v>735</v>
      </c>
      <c r="E5" s="383" t="s">
        <v>739</v>
      </c>
      <c r="F5" s="383" t="s">
        <v>387</v>
      </c>
      <c r="G5" s="383" t="s">
        <v>587</v>
      </c>
      <c r="H5" s="383" t="s">
        <v>588</v>
      </c>
      <c r="I5" s="390" t="s">
        <v>589</v>
      </c>
      <c r="J5" s="272"/>
      <c r="K5" s="391" t="s">
        <v>693</v>
      </c>
      <c r="L5" s="391"/>
      <c r="M5" s="78"/>
    </row>
    <row r="6" spans="1:13" s="31" customFormat="1" ht="13.5" customHeight="1">
      <c r="A6" s="30" t="s">
        <v>665</v>
      </c>
      <c r="B6" s="384"/>
      <c r="C6" s="384"/>
      <c r="D6" s="384"/>
      <c r="E6" s="384" t="s">
        <v>739</v>
      </c>
      <c r="F6" s="384" t="s">
        <v>740</v>
      </c>
      <c r="G6" s="384" t="s">
        <v>437</v>
      </c>
      <c r="H6" s="384"/>
      <c r="I6" s="384"/>
      <c r="J6" s="21"/>
      <c r="K6" s="114" t="s">
        <v>398</v>
      </c>
      <c r="L6" s="21" t="s">
        <v>397</v>
      </c>
      <c r="M6" s="79"/>
    </row>
    <row r="7" spans="1:13" s="22" customFormat="1" ht="13.5">
      <c r="A7" s="315"/>
      <c r="B7" s="316"/>
      <c r="C7" s="316"/>
      <c r="D7" s="316"/>
      <c r="E7" s="316"/>
      <c r="F7" s="316"/>
      <c r="G7" s="316"/>
      <c r="H7" s="316"/>
      <c r="I7" s="316"/>
      <c r="J7" s="316"/>
      <c r="K7" s="317"/>
      <c r="L7" s="316"/>
      <c r="M7" s="67"/>
    </row>
    <row r="8" spans="1:13" s="22" customFormat="1" ht="13.5">
      <c r="A8" s="319"/>
      <c r="B8" s="320"/>
      <c r="C8" s="320"/>
      <c r="D8" s="320"/>
      <c r="E8" s="320"/>
      <c r="F8" s="320"/>
      <c r="G8" s="320"/>
      <c r="H8" s="320"/>
      <c r="I8" s="320"/>
      <c r="J8" s="320"/>
      <c r="K8" s="70"/>
      <c r="L8" s="320"/>
      <c r="M8" s="67"/>
    </row>
    <row r="9" spans="1:13" s="22" customFormat="1" ht="13.5" customHeight="1">
      <c r="A9" s="71" t="s">
        <v>434</v>
      </c>
      <c r="B9" s="71"/>
      <c r="C9" s="23"/>
      <c r="D9" s="23"/>
      <c r="E9" s="23"/>
      <c r="F9" s="23"/>
      <c r="G9" s="23"/>
      <c r="H9" s="23"/>
      <c r="K9" s="62"/>
      <c r="L9" s="23"/>
      <c r="M9" s="23"/>
    </row>
    <row r="10" spans="1:13" s="22" customFormat="1" ht="12" customHeight="1">
      <c r="A10" s="250" t="s">
        <v>435</v>
      </c>
      <c r="B10" s="71"/>
      <c r="C10" s="23"/>
      <c r="D10" s="23"/>
      <c r="E10" s="23"/>
      <c r="F10" s="23"/>
      <c r="G10" s="23"/>
      <c r="H10" s="23"/>
      <c r="K10" s="62"/>
      <c r="L10" s="23"/>
      <c r="M10" s="23"/>
    </row>
    <row r="11" spans="1:13" s="22" customFormat="1" ht="12" customHeight="1">
      <c r="A11" s="71" t="s">
        <v>736</v>
      </c>
      <c r="B11" s="71"/>
      <c r="C11" s="23"/>
      <c r="D11" s="23"/>
      <c r="E11" s="23"/>
      <c r="F11" s="23"/>
      <c r="G11" s="23"/>
      <c r="H11" s="23"/>
      <c r="K11" s="62"/>
      <c r="L11" s="23"/>
      <c r="M11" s="23"/>
    </row>
    <row r="12" spans="1:13" s="122" customFormat="1" ht="24" customHeight="1">
      <c r="A12" s="399" t="s">
        <v>523</v>
      </c>
      <c r="B12" s="400"/>
      <c r="C12" s="400"/>
      <c r="D12" s="400"/>
      <c r="E12" s="400"/>
      <c r="F12" s="400"/>
      <c r="G12" s="400"/>
      <c r="H12" s="400"/>
      <c r="I12" s="400"/>
      <c r="J12" s="400"/>
      <c r="K12" s="400"/>
      <c r="L12" s="400"/>
      <c r="M12" s="23"/>
    </row>
    <row r="13" spans="1:13" s="123" customFormat="1" ht="24.75" customHeight="1">
      <c r="A13" s="376" t="s">
        <v>524</v>
      </c>
      <c r="B13" s="402"/>
      <c r="C13" s="402"/>
      <c r="D13" s="402"/>
      <c r="E13" s="402"/>
      <c r="F13" s="402"/>
      <c r="G13" s="402"/>
      <c r="H13" s="402"/>
      <c r="I13" s="402"/>
      <c r="J13" s="402"/>
      <c r="K13" s="402"/>
      <c r="L13" s="402"/>
      <c r="M13" s="23"/>
    </row>
    <row r="14" spans="1:13" s="77" customFormat="1" ht="12" customHeight="1">
      <c r="A14" s="71" t="s">
        <v>591</v>
      </c>
      <c r="B14" s="71"/>
      <c r="C14" s="23"/>
      <c r="D14" s="23"/>
      <c r="E14" s="23"/>
      <c r="F14" s="23"/>
      <c r="G14" s="23"/>
      <c r="H14" s="23"/>
      <c r="I14" s="22"/>
      <c r="J14" s="22"/>
      <c r="K14" s="62"/>
      <c r="L14" s="23"/>
      <c r="M14" s="67"/>
    </row>
    <row r="15" spans="1:13" s="77" customFormat="1" ht="12" customHeight="1">
      <c r="A15" s="71" t="s">
        <v>592</v>
      </c>
      <c r="B15" s="71"/>
      <c r="C15" s="23"/>
      <c r="D15" s="23"/>
      <c r="E15" s="23"/>
      <c r="F15" s="23"/>
      <c r="G15" s="23"/>
      <c r="H15" s="23"/>
      <c r="I15" s="22"/>
      <c r="J15" s="22"/>
      <c r="K15" s="62"/>
      <c r="L15" s="23"/>
      <c r="M15" s="67"/>
    </row>
    <row r="16" spans="1:13" s="77" customFormat="1" ht="12" customHeight="1">
      <c r="A16" s="22" t="s">
        <v>593</v>
      </c>
      <c r="B16" s="36"/>
      <c r="C16" s="36"/>
      <c r="D16" s="36"/>
      <c r="E16" s="36"/>
      <c r="F16" s="36"/>
      <c r="G16" s="36"/>
      <c r="H16" s="36"/>
      <c r="I16" s="36"/>
      <c r="J16" s="36"/>
      <c r="K16" s="72"/>
      <c r="L16" s="36"/>
      <c r="M16" s="67"/>
    </row>
    <row r="17" spans="1:13" s="77" customFormat="1" ht="14.25">
      <c r="A17" s="26"/>
      <c r="B17" s="26"/>
      <c r="C17" s="26"/>
      <c r="D17" s="26"/>
      <c r="E17" s="34"/>
      <c r="F17" s="34"/>
      <c r="G17" s="34"/>
      <c r="H17" s="34"/>
      <c r="I17" s="34"/>
      <c r="J17" s="34"/>
      <c r="K17" s="81"/>
      <c r="L17" s="34"/>
      <c r="M17" s="34"/>
    </row>
    <row r="18" spans="1:13" s="77" customFormat="1" ht="14.25">
      <c r="A18" s="26"/>
      <c r="B18" s="26"/>
      <c r="C18" s="26"/>
      <c r="D18" s="26"/>
      <c r="E18" s="34"/>
      <c r="F18" s="34"/>
      <c r="G18" s="34"/>
      <c r="H18" s="34"/>
      <c r="I18" s="34"/>
      <c r="J18" s="34"/>
      <c r="K18" s="81"/>
      <c r="L18" s="34"/>
      <c r="M18" s="34"/>
    </row>
    <row r="19" spans="1:13" s="31" customFormat="1" ht="13.5" customHeight="1">
      <c r="A19" s="26"/>
      <c r="B19" s="26"/>
      <c r="C19" s="26"/>
      <c r="D19" s="26"/>
      <c r="E19" s="34"/>
      <c r="F19" s="34"/>
      <c r="G19" s="34"/>
      <c r="H19" s="34"/>
      <c r="I19" s="34"/>
      <c r="J19" s="34"/>
      <c r="K19" s="81"/>
      <c r="L19" s="34"/>
      <c r="M19" s="34"/>
    </row>
    <row r="20" spans="1:13" s="77" customFormat="1" ht="14.25">
      <c r="A20" s="26"/>
      <c r="B20" s="26"/>
      <c r="C20" s="26"/>
      <c r="D20" s="26"/>
      <c r="E20" s="34"/>
      <c r="F20" s="34"/>
      <c r="G20" s="34"/>
      <c r="H20" s="34"/>
      <c r="I20" s="34"/>
      <c r="J20" s="34"/>
      <c r="K20" s="81"/>
      <c r="L20" s="34"/>
      <c r="M20" s="34"/>
    </row>
    <row r="21" spans="1:13" s="77" customFormat="1" ht="13.5" customHeight="1">
      <c r="A21" s="26"/>
      <c r="B21" s="26"/>
      <c r="C21" s="26"/>
      <c r="D21" s="26"/>
      <c r="E21" s="34"/>
      <c r="F21" s="34"/>
      <c r="G21" s="34"/>
      <c r="H21" s="34"/>
      <c r="I21" s="34"/>
      <c r="J21" s="34"/>
      <c r="K21" s="81"/>
      <c r="L21" s="34"/>
      <c r="M21" s="34"/>
    </row>
    <row r="22" spans="1:13" s="80" customFormat="1" ht="13.5" customHeight="1">
      <c r="A22" s="26"/>
      <c r="B22" s="26"/>
      <c r="C22" s="26"/>
      <c r="D22" s="26"/>
      <c r="E22" s="34"/>
      <c r="F22" s="34"/>
      <c r="G22" s="34"/>
      <c r="H22" s="34"/>
      <c r="I22" s="34"/>
      <c r="J22" s="34"/>
      <c r="K22" s="81"/>
      <c r="L22" s="34"/>
      <c r="M22" s="34"/>
    </row>
    <row r="23" spans="1:13" s="22" customFormat="1" ht="14.25">
      <c r="A23" s="26"/>
      <c r="B23" s="26"/>
      <c r="C23" s="26"/>
      <c r="D23" s="26"/>
      <c r="E23" s="34"/>
      <c r="F23" s="34"/>
      <c r="G23" s="34"/>
      <c r="H23" s="34"/>
      <c r="I23" s="34"/>
      <c r="J23" s="34"/>
      <c r="K23" s="81"/>
      <c r="L23" s="34"/>
      <c r="M23" s="34"/>
    </row>
    <row r="24" spans="1:13" s="22" customFormat="1" ht="14.25">
      <c r="A24" s="26"/>
      <c r="B24" s="26"/>
      <c r="C24" s="26"/>
      <c r="D24" s="26"/>
      <c r="E24" s="34"/>
      <c r="F24" s="34"/>
      <c r="G24" s="34"/>
      <c r="H24" s="34"/>
      <c r="I24" s="34"/>
      <c r="J24" s="34"/>
      <c r="K24" s="81"/>
      <c r="L24" s="34"/>
      <c r="M24" s="34"/>
    </row>
    <row r="25" spans="1:13" s="22" customFormat="1" ht="14.25">
      <c r="A25" s="26"/>
      <c r="B25" s="26"/>
      <c r="C25" s="26"/>
      <c r="D25" s="26"/>
      <c r="E25" s="34"/>
      <c r="F25" s="34"/>
      <c r="G25" s="34"/>
      <c r="H25" s="34"/>
      <c r="I25" s="34"/>
      <c r="J25" s="34"/>
      <c r="K25" s="81"/>
      <c r="L25" s="34"/>
      <c r="M25" s="34"/>
    </row>
    <row r="26" spans="1:13" s="22" customFormat="1" ht="14.25">
      <c r="A26" s="26"/>
      <c r="B26" s="26"/>
      <c r="C26" s="26"/>
      <c r="D26" s="26"/>
      <c r="E26" s="34"/>
      <c r="F26" s="34"/>
      <c r="G26" s="34"/>
      <c r="H26" s="34"/>
      <c r="I26" s="34"/>
      <c r="J26" s="34"/>
      <c r="K26" s="81"/>
      <c r="L26" s="34"/>
      <c r="M26" s="34"/>
    </row>
    <row r="27" spans="1:13" s="122" customFormat="1" ht="21" customHeight="1">
      <c r="A27" s="26"/>
      <c r="B27" s="26"/>
      <c r="C27" s="26"/>
      <c r="D27" s="26"/>
      <c r="E27" s="34"/>
      <c r="F27" s="34"/>
      <c r="G27" s="34"/>
      <c r="H27" s="34"/>
      <c r="I27" s="34"/>
      <c r="J27" s="34"/>
      <c r="K27" s="81"/>
      <c r="L27" s="34"/>
      <c r="M27" s="34"/>
    </row>
    <row r="28" spans="1:13" s="123" customFormat="1" ht="24" customHeight="1">
      <c r="A28" s="26"/>
      <c r="B28" s="26"/>
      <c r="C28" s="26"/>
      <c r="D28" s="26"/>
      <c r="E28" s="34"/>
      <c r="F28" s="34"/>
      <c r="G28" s="34"/>
      <c r="H28" s="34"/>
      <c r="I28" s="34"/>
      <c r="J28" s="34"/>
      <c r="K28" s="81"/>
      <c r="L28" s="34"/>
      <c r="M28" s="34"/>
    </row>
    <row r="29" spans="1:13" s="77" customFormat="1" ht="14.25">
      <c r="A29" s="26"/>
      <c r="B29" s="26"/>
      <c r="C29" s="26"/>
      <c r="D29" s="26"/>
      <c r="E29" s="34"/>
      <c r="F29" s="34"/>
      <c r="G29" s="34"/>
      <c r="H29" s="34"/>
      <c r="I29" s="34"/>
      <c r="J29" s="34"/>
      <c r="K29" s="81"/>
      <c r="L29" s="34"/>
      <c r="M29" s="34"/>
    </row>
    <row r="30" spans="1:13" s="77" customFormat="1" ht="14.25">
      <c r="A30" s="26"/>
      <c r="B30" s="26"/>
      <c r="C30" s="26"/>
      <c r="D30" s="26"/>
      <c r="E30" s="34"/>
      <c r="F30" s="34"/>
      <c r="G30" s="34"/>
      <c r="H30" s="34"/>
      <c r="I30" s="34"/>
      <c r="J30" s="34"/>
      <c r="K30" s="81"/>
      <c r="L30" s="34"/>
      <c r="M30" s="34"/>
    </row>
    <row r="31" spans="1:13" s="77" customFormat="1" ht="14.25">
      <c r="A31" s="26"/>
      <c r="B31" s="26"/>
      <c r="C31" s="26"/>
      <c r="D31" s="26"/>
      <c r="E31" s="34"/>
      <c r="F31" s="34"/>
      <c r="G31" s="34"/>
      <c r="H31" s="34"/>
      <c r="I31" s="34"/>
      <c r="J31" s="34"/>
      <c r="K31" s="81"/>
      <c r="L31" s="34"/>
      <c r="M31" s="34"/>
    </row>
    <row r="32" spans="1:13" s="77" customFormat="1" ht="13.5" customHeight="1">
      <c r="A32" s="26"/>
      <c r="B32" s="26"/>
      <c r="C32" s="26"/>
      <c r="D32" s="26"/>
      <c r="E32" s="34"/>
      <c r="F32" s="34"/>
      <c r="G32" s="34"/>
      <c r="H32" s="34"/>
      <c r="I32" s="34"/>
      <c r="J32" s="34"/>
      <c r="K32" s="81"/>
      <c r="L32" s="34"/>
      <c r="M32" s="34"/>
    </row>
    <row r="33" spans="1:13" s="77" customFormat="1" ht="13.5" customHeight="1">
      <c r="A33" s="26"/>
      <c r="B33" s="26"/>
      <c r="C33" s="26"/>
      <c r="D33" s="26"/>
      <c r="E33" s="34"/>
      <c r="F33" s="34"/>
      <c r="G33" s="34"/>
      <c r="H33" s="34"/>
      <c r="I33" s="34"/>
      <c r="J33" s="34"/>
      <c r="K33" s="81"/>
      <c r="L33" s="34"/>
      <c r="M33" s="34"/>
    </row>
    <row r="34" spans="1:13" s="31" customFormat="1" ht="14.25">
      <c r="A34" s="26"/>
      <c r="B34" s="26"/>
      <c r="C34" s="26"/>
      <c r="D34" s="26"/>
      <c r="E34" s="34"/>
      <c r="F34" s="34"/>
      <c r="G34" s="34"/>
      <c r="H34" s="34"/>
      <c r="I34" s="34"/>
      <c r="J34" s="34"/>
      <c r="K34" s="81"/>
      <c r="L34" s="34"/>
      <c r="M34" s="34"/>
    </row>
    <row r="35" spans="1:13" s="77" customFormat="1" ht="14.25">
      <c r="A35" s="26"/>
      <c r="B35" s="26"/>
      <c r="C35" s="26"/>
      <c r="D35" s="26"/>
      <c r="E35" s="34"/>
      <c r="F35" s="34"/>
      <c r="G35" s="34"/>
      <c r="H35" s="34"/>
      <c r="I35" s="34"/>
      <c r="J35" s="34"/>
      <c r="K35" s="81"/>
      <c r="L35" s="34"/>
      <c r="M35" s="34"/>
    </row>
    <row r="36" spans="1:13" s="77" customFormat="1" ht="13.5" customHeight="1">
      <c r="A36" s="26"/>
      <c r="B36" s="26"/>
      <c r="C36" s="26"/>
      <c r="D36" s="26"/>
      <c r="E36" s="34"/>
      <c r="F36" s="34"/>
      <c r="G36" s="34"/>
      <c r="H36" s="34"/>
      <c r="I36" s="34"/>
      <c r="J36" s="34"/>
      <c r="K36" s="81"/>
      <c r="L36" s="34"/>
      <c r="M36" s="34"/>
    </row>
    <row r="37" spans="1:13" s="80" customFormat="1" ht="13.5" customHeight="1">
      <c r="A37" s="26"/>
      <c r="B37" s="26"/>
      <c r="C37" s="26"/>
      <c r="D37" s="26"/>
      <c r="E37" s="34"/>
      <c r="F37" s="34"/>
      <c r="G37" s="34"/>
      <c r="H37" s="34"/>
      <c r="I37" s="34"/>
      <c r="J37" s="34"/>
      <c r="K37" s="81"/>
      <c r="L37" s="34"/>
      <c r="M37" s="34"/>
    </row>
    <row r="38" spans="1:13" s="31" customFormat="1" ht="14.25">
      <c r="A38" s="26"/>
      <c r="B38" s="26"/>
      <c r="C38" s="26"/>
      <c r="D38" s="26"/>
      <c r="E38" s="34"/>
      <c r="F38" s="34"/>
      <c r="G38" s="34"/>
      <c r="H38" s="34"/>
      <c r="I38" s="34"/>
      <c r="J38" s="34"/>
      <c r="K38" s="81"/>
      <c r="L38" s="34"/>
      <c r="M38" s="34"/>
    </row>
    <row r="39" spans="1:13" s="31" customFormat="1" ht="14.25">
      <c r="A39" s="26"/>
      <c r="B39" s="26"/>
      <c r="C39" s="26"/>
      <c r="D39" s="26"/>
      <c r="E39" s="34"/>
      <c r="F39" s="34"/>
      <c r="G39" s="34"/>
      <c r="H39" s="34"/>
      <c r="I39" s="34"/>
      <c r="J39" s="34"/>
      <c r="K39" s="81"/>
      <c r="L39" s="34"/>
      <c r="M39" s="34"/>
    </row>
    <row r="40" spans="1:13" s="31" customFormat="1" ht="13.5" customHeight="1">
      <c r="A40" s="26"/>
      <c r="B40" s="26"/>
      <c r="C40" s="26"/>
      <c r="D40" s="26"/>
      <c r="E40" s="34"/>
      <c r="F40" s="34"/>
      <c r="G40" s="34"/>
      <c r="H40" s="34"/>
      <c r="I40" s="34"/>
      <c r="J40" s="34"/>
      <c r="K40" s="81"/>
      <c r="L40" s="34"/>
      <c r="M40" s="34"/>
    </row>
    <row r="41" spans="1:13" s="22" customFormat="1" ht="14.25">
      <c r="A41" s="26"/>
      <c r="B41" s="26"/>
      <c r="C41" s="26"/>
      <c r="D41" s="26"/>
      <c r="E41" s="34"/>
      <c r="F41" s="34"/>
      <c r="G41" s="34"/>
      <c r="H41" s="34"/>
      <c r="I41" s="34"/>
      <c r="J41" s="34"/>
      <c r="K41" s="81"/>
      <c r="L41" s="34"/>
      <c r="M41" s="34"/>
    </row>
    <row r="42" spans="1:13" s="22" customFormat="1" ht="14.25">
      <c r="A42" s="26"/>
      <c r="B42" s="26"/>
      <c r="C42" s="26"/>
      <c r="D42" s="26"/>
      <c r="E42" s="34"/>
      <c r="F42" s="34"/>
      <c r="G42" s="34"/>
      <c r="H42" s="34"/>
      <c r="I42" s="34"/>
      <c r="J42" s="34"/>
      <c r="K42" s="81"/>
      <c r="L42" s="34"/>
      <c r="M42" s="34"/>
    </row>
    <row r="43" spans="1:13" s="22" customFormat="1" ht="14.25">
      <c r="A43" s="26"/>
      <c r="B43" s="26"/>
      <c r="C43" s="26"/>
      <c r="D43" s="26"/>
      <c r="E43" s="34"/>
      <c r="F43" s="34"/>
      <c r="G43" s="34"/>
      <c r="H43" s="34"/>
      <c r="I43" s="34"/>
      <c r="J43" s="34"/>
      <c r="K43" s="81"/>
      <c r="L43" s="34"/>
      <c r="M43" s="34"/>
    </row>
    <row r="44" spans="1:13" s="22" customFormat="1" ht="14.25">
      <c r="A44" s="26"/>
      <c r="B44" s="26"/>
      <c r="C44" s="26"/>
      <c r="D44" s="26"/>
      <c r="E44" s="34"/>
      <c r="F44" s="34"/>
      <c r="G44" s="34"/>
      <c r="H44" s="34"/>
      <c r="I44" s="34"/>
      <c r="J44" s="34"/>
      <c r="K44" s="81"/>
      <c r="L44" s="34"/>
      <c r="M44" s="34"/>
    </row>
    <row r="45" spans="1:13" s="22" customFormat="1" ht="14.25">
      <c r="A45" s="26"/>
      <c r="B45" s="26"/>
      <c r="C45" s="26"/>
      <c r="D45" s="26"/>
      <c r="E45" s="34"/>
      <c r="F45" s="34"/>
      <c r="G45" s="34"/>
      <c r="H45" s="34"/>
      <c r="I45" s="34"/>
      <c r="J45" s="34"/>
      <c r="K45" s="81"/>
      <c r="L45" s="34"/>
      <c r="M45" s="34"/>
    </row>
    <row r="46" spans="1:13" s="122" customFormat="1" ht="19.5" customHeight="1">
      <c r="A46" s="26"/>
      <c r="B46" s="26"/>
      <c r="C46" s="26"/>
      <c r="D46" s="26"/>
      <c r="E46" s="34"/>
      <c r="F46" s="34"/>
      <c r="G46" s="34"/>
      <c r="H46" s="34"/>
      <c r="I46" s="34"/>
      <c r="J46" s="34"/>
      <c r="K46" s="81"/>
      <c r="L46" s="34"/>
      <c r="M46" s="34"/>
    </row>
    <row r="47" spans="1:13" s="123" customFormat="1" ht="22.5" customHeight="1">
      <c r="A47" s="26"/>
      <c r="B47" s="26"/>
      <c r="C47" s="26"/>
      <c r="D47" s="26"/>
      <c r="E47" s="34"/>
      <c r="F47" s="34"/>
      <c r="G47" s="34"/>
      <c r="H47" s="34"/>
      <c r="I47" s="34"/>
      <c r="J47" s="34"/>
      <c r="K47" s="81"/>
      <c r="L47" s="34"/>
      <c r="M47" s="34"/>
    </row>
    <row r="48" spans="1:13" s="77" customFormat="1" ht="14.25">
      <c r="A48" s="26"/>
      <c r="B48" s="26"/>
      <c r="C48" s="26"/>
      <c r="D48" s="26"/>
      <c r="E48" s="34"/>
      <c r="F48" s="34"/>
      <c r="G48" s="34"/>
      <c r="H48" s="34"/>
      <c r="I48" s="34"/>
      <c r="J48" s="34"/>
      <c r="K48" s="81"/>
      <c r="L48" s="34"/>
      <c r="M48" s="34"/>
    </row>
    <row r="49" spans="1:13" s="77" customFormat="1" ht="14.25">
      <c r="A49" s="26"/>
      <c r="B49" s="26"/>
      <c r="C49" s="26"/>
      <c r="D49" s="26"/>
      <c r="E49" s="34"/>
      <c r="F49" s="34"/>
      <c r="G49" s="34"/>
      <c r="H49" s="34"/>
      <c r="I49" s="34"/>
      <c r="J49" s="34"/>
      <c r="K49" s="81"/>
      <c r="L49" s="34"/>
      <c r="M49" s="34"/>
    </row>
    <row r="50" spans="1:13" s="77" customFormat="1" ht="14.25">
      <c r="A50" s="26"/>
      <c r="B50" s="26"/>
      <c r="C50" s="26"/>
      <c r="D50" s="26"/>
      <c r="E50" s="34"/>
      <c r="F50" s="34"/>
      <c r="G50" s="34"/>
      <c r="H50" s="34"/>
      <c r="I50" s="34"/>
      <c r="J50" s="34"/>
      <c r="K50" s="81"/>
      <c r="L50" s="34"/>
      <c r="M50" s="34"/>
    </row>
    <row r="51" spans="1:13" s="77" customFormat="1" ht="14.25">
      <c r="A51" s="26"/>
      <c r="B51" s="26"/>
      <c r="C51" s="26"/>
      <c r="D51" s="26"/>
      <c r="E51" s="34"/>
      <c r="F51" s="34"/>
      <c r="G51" s="34"/>
      <c r="H51" s="34"/>
      <c r="I51" s="34"/>
      <c r="J51" s="34"/>
      <c r="K51" s="81"/>
      <c r="L51" s="34"/>
      <c r="M51" s="34"/>
    </row>
    <row r="52" spans="1:13" s="31" customFormat="1" ht="13.5" customHeight="1">
      <c r="A52" s="26"/>
      <c r="B52" s="26"/>
      <c r="C52" s="26"/>
      <c r="D52" s="26"/>
      <c r="E52" s="34"/>
      <c r="F52" s="34"/>
      <c r="G52" s="34"/>
      <c r="H52" s="34"/>
      <c r="I52" s="34"/>
      <c r="J52" s="34"/>
      <c r="K52" s="81"/>
      <c r="L52" s="34"/>
      <c r="M52" s="34"/>
    </row>
    <row r="53" spans="1:13" s="77" customFormat="1" ht="13.5" customHeight="1">
      <c r="A53" s="26"/>
      <c r="B53" s="26"/>
      <c r="C53" s="26"/>
      <c r="D53" s="26"/>
      <c r="E53" s="34"/>
      <c r="F53" s="34"/>
      <c r="G53" s="34"/>
      <c r="H53" s="34"/>
      <c r="I53" s="34"/>
      <c r="J53" s="34"/>
      <c r="K53" s="81"/>
      <c r="L53" s="34"/>
      <c r="M53" s="34"/>
    </row>
    <row r="54" spans="1:13" s="77" customFormat="1" ht="13.5" customHeight="1">
      <c r="A54" s="26"/>
      <c r="B54" s="26"/>
      <c r="C54" s="26"/>
      <c r="D54" s="26"/>
      <c r="E54" s="34"/>
      <c r="F54" s="34"/>
      <c r="G54" s="34"/>
      <c r="H54" s="34"/>
      <c r="I54" s="34"/>
      <c r="J54" s="34"/>
      <c r="K54" s="81"/>
      <c r="L54" s="34"/>
      <c r="M54" s="34"/>
    </row>
    <row r="55" spans="1:13" s="80" customFormat="1" ht="13.5" customHeight="1">
      <c r="A55" s="26"/>
      <c r="B55" s="26"/>
      <c r="C55" s="26"/>
      <c r="D55" s="26"/>
      <c r="E55" s="34"/>
      <c r="F55" s="34"/>
      <c r="G55" s="34"/>
      <c r="H55" s="34"/>
      <c r="I55" s="34"/>
      <c r="J55" s="34"/>
      <c r="K55" s="81"/>
      <c r="L55" s="34"/>
      <c r="M55" s="34"/>
    </row>
    <row r="56" spans="1:13" s="31" customFormat="1" ht="14.25">
      <c r="A56" s="26"/>
      <c r="B56" s="26"/>
      <c r="C56" s="26"/>
      <c r="D56" s="26"/>
      <c r="E56" s="34"/>
      <c r="F56" s="34"/>
      <c r="G56" s="34"/>
      <c r="H56" s="34"/>
      <c r="I56" s="34"/>
      <c r="J56" s="34"/>
      <c r="K56" s="81"/>
      <c r="L56" s="34"/>
      <c r="M56" s="34"/>
    </row>
    <row r="57" spans="1:13" s="31" customFormat="1" ht="13.5" customHeight="1">
      <c r="A57" s="26"/>
      <c r="B57" s="26"/>
      <c r="C57" s="26"/>
      <c r="D57" s="26"/>
      <c r="E57" s="34"/>
      <c r="F57" s="34"/>
      <c r="G57" s="34"/>
      <c r="H57" s="34"/>
      <c r="I57" s="34"/>
      <c r="J57" s="34"/>
      <c r="K57" s="81"/>
      <c r="L57" s="34"/>
      <c r="M57" s="34"/>
    </row>
    <row r="58" spans="1:13" s="22" customFormat="1" ht="14.25">
      <c r="A58" s="26"/>
      <c r="B58" s="26"/>
      <c r="C58" s="26"/>
      <c r="D58" s="26"/>
      <c r="E58" s="34"/>
      <c r="F58" s="34"/>
      <c r="G58" s="34"/>
      <c r="H58" s="34"/>
      <c r="I58" s="34"/>
      <c r="J58" s="34"/>
      <c r="K58" s="81"/>
      <c r="L58" s="34"/>
      <c r="M58" s="34"/>
    </row>
    <row r="59" spans="1:13" s="22" customFormat="1" ht="14.25">
      <c r="A59" s="26"/>
      <c r="B59" s="26"/>
      <c r="C59" s="26"/>
      <c r="D59" s="26"/>
      <c r="E59" s="34"/>
      <c r="F59" s="34"/>
      <c r="G59" s="34"/>
      <c r="H59" s="34"/>
      <c r="I59" s="34"/>
      <c r="J59" s="34"/>
      <c r="K59" s="81"/>
      <c r="L59" s="34"/>
      <c r="M59" s="34"/>
    </row>
    <row r="60" spans="1:13" s="22" customFormat="1" ht="14.25">
      <c r="A60" s="26"/>
      <c r="B60" s="26"/>
      <c r="C60" s="26"/>
      <c r="D60" s="26"/>
      <c r="E60" s="34"/>
      <c r="F60" s="34"/>
      <c r="G60" s="34"/>
      <c r="H60" s="34"/>
      <c r="I60" s="34"/>
      <c r="J60" s="34"/>
      <c r="K60" s="81"/>
      <c r="L60" s="34"/>
      <c r="M60" s="34"/>
    </row>
    <row r="61" spans="1:13" s="22" customFormat="1" ht="14.25">
      <c r="A61" s="26"/>
      <c r="B61" s="26"/>
      <c r="C61" s="26"/>
      <c r="D61" s="26"/>
      <c r="E61" s="34"/>
      <c r="F61" s="34"/>
      <c r="G61" s="34"/>
      <c r="H61" s="34"/>
      <c r="I61" s="34"/>
      <c r="J61" s="34"/>
      <c r="K61" s="81"/>
      <c r="L61" s="34"/>
      <c r="M61" s="34"/>
    </row>
    <row r="62" spans="1:13" s="122" customFormat="1" ht="21.75" customHeight="1">
      <c r="A62" s="26"/>
      <c r="B62" s="26"/>
      <c r="C62" s="26"/>
      <c r="D62" s="26"/>
      <c r="E62" s="34"/>
      <c r="F62" s="34"/>
      <c r="G62" s="34"/>
      <c r="H62" s="34"/>
      <c r="I62" s="34"/>
      <c r="J62" s="34"/>
      <c r="K62" s="81"/>
      <c r="L62" s="34"/>
      <c r="M62" s="34"/>
    </row>
    <row r="63" spans="1:13" s="123" customFormat="1" ht="23.25" customHeight="1">
      <c r="A63" s="26"/>
      <c r="B63" s="26"/>
      <c r="C63" s="26"/>
      <c r="D63" s="26"/>
      <c r="E63" s="34"/>
      <c r="F63" s="34"/>
      <c r="G63" s="34"/>
      <c r="H63" s="34"/>
      <c r="I63" s="34"/>
      <c r="J63" s="34"/>
      <c r="K63" s="81"/>
      <c r="L63" s="34"/>
      <c r="M63" s="34"/>
    </row>
    <row r="64" spans="1:13" s="77" customFormat="1" ht="14.25">
      <c r="A64" s="26"/>
      <c r="B64" s="26"/>
      <c r="C64" s="26"/>
      <c r="D64" s="26"/>
      <c r="E64" s="34"/>
      <c r="F64" s="34"/>
      <c r="G64" s="34"/>
      <c r="H64" s="34"/>
      <c r="I64" s="34"/>
      <c r="J64" s="34"/>
      <c r="K64" s="81"/>
      <c r="L64" s="34"/>
      <c r="M64" s="34"/>
    </row>
    <row r="65" spans="1:13" s="77" customFormat="1" ht="14.25">
      <c r="A65" s="26"/>
      <c r="B65" s="26"/>
      <c r="C65" s="26"/>
      <c r="D65" s="26"/>
      <c r="E65" s="34"/>
      <c r="F65" s="34"/>
      <c r="G65" s="34"/>
      <c r="H65" s="34"/>
      <c r="I65" s="34"/>
      <c r="J65" s="34"/>
      <c r="K65" s="81"/>
      <c r="L65" s="34"/>
      <c r="M65" s="34"/>
    </row>
    <row r="66" spans="1:13" s="77" customFormat="1" ht="14.25">
      <c r="A66" s="26"/>
      <c r="B66" s="26"/>
      <c r="C66" s="26"/>
      <c r="D66" s="26"/>
      <c r="E66" s="34"/>
      <c r="F66" s="34"/>
      <c r="G66" s="34"/>
      <c r="H66" s="34"/>
      <c r="I66" s="34"/>
      <c r="J66" s="34"/>
      <c r="K66" s="81"/>
      <c r="L66" s="34"/>
      <c r="M66" s="34"/>
    </row>
    <row r="67" spans="1:13" s="77" customFormat="1" ht="14.25">
      <c r="A67" s="26"/>
      <c r="B67" s="26"/>
      <c r="C67" s="26"/>
      <c r="D67" s="26"/>
      <c r="E67" s="34"/>
      <c r="F67" s="34"/>
      <c r="G67" s="34"/>
      <c r="H67" s="34"/>
      <c r="I67" s="34"/>
      <c r="J67" s="34"/>
      <c r="K67" s="81"/>
      <c r="L67" s="34"/>
      <c r="M67" s="34"/>
    </row>
    <row r="74" spans="1:11" s="34" customFormat="1" ht="14.25">
      <c r="A74" s="26"/>
      <c r="B74" s="26"/>
      <c r="C74" s="26"/>
      <c r="D74" s="26"/>
      <c r="K74" s="81"/>
    </row>
    <row r="75" spans="1:11" s="34" customFormat="1" ht="14.25">
      <c r="A75" s="26"/>
      <c r="B75" s="26"/>
      <c r="C75" s="26"/>
      <c r="D75" s="26"/>
      <c r="K75" s="81"/>
    </row>
  </sheetData>
  <sheetProtection/>
  <mergeCells count="12">
    <mergeCell ref="A12:L12"/>
    <mergeCell ref="A13:L13"/>
    <mergeCell ref="B5:B6"/>
    <mergeCell ref="C5:C6"/>
    <mergeCell ref="D5:D6"/>
    <mergeCell ref="E5:E6"/>
    <mergeCell ref="F5:F6"/>
    <mergeCell ref="G5:G6"/>
    <mergeCell ref="I4:L4"/>
    <mergeCell ref="H5:H6"/>
    <mergeCell ref="I5:I6"/>
    <mergeCell ref="K5:L5"/>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17.xml><?xml version="1.0" encoding="utf-8"?>
<worksheet xmlns="http://schemas.openxmlformats.org/spreadsheetml/2006/main" xmlns:r="http://schemas.openxmlformats.org/officeDocument/2006/relationships">
  <dimension ref="A1:K58"/>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25.57421875" style="26" customWidth="1"/>
    <col min="2" max="2" width="10.140625" style="26" customWidth="1"/>
    <col min="3" max="3" width="5.8515625" style="26" bestFit="1" customWidth="1"/>
    <col min="4" max="4" width="12.7109375" style="26" customWidth="1"/>
    <col min="5" max="5" width="10.421875" style="34" customWidth="1"/>
    <col min="6" max="6" width="15.8515625" style="34" customWidth="1"/>
    <col min="7" max="7" width="14.00390625" style="34" customWidth="1"/>
    <col min="8" max="8" width="14.421875" style="34" customWidth="1"/>
    <col min="9" max="9" width="13.8515625" style="34" customWidth="1"/>
    <col min="10" max="10" width="13.7109375" style="81" customWidth="1"/>
    <col min="11" max="11" width="11.421875" style="34" customWidth="1"/>
    <col min="12" max="16384" width="11.421875" style="26" customWidth="1"/>
  </cols>
  <sheetData>
    <row r="1" spans="1:11" s="77" customFormat="1" ht="10.5" customHeight="1">
      <c r="A1" s="24"/>
      <c r="B1" s="107"/>
      <c r="C1" s="107"/>
      <c r="D1" s="107"/>
      <c r="E1" s="66"/>
      <c r="F1" s="66"/>
      <c r="G1" s="66"/>
      <c r="H1" s="66"/>
      <c r="I1" s="66"/>
      <c r="J1" s="121"/>
      <c r="K1" s="78"/>
    </row>
    <row r="2" spans="1:11" s="31" customFormat="1" ht="15" customHeight="1">
      <c r="A2" s="308" t="s">
        <v>684</v>
      </c>
      <c r="B2" s="76"/>
      <c r="C2" s="29"/>
      <c r="D2" s="29"/>
      <c r="E2" s="29"/>
      <c r="F2" s="29"/>
      <c r="G2" s="29"/>
      <c r="H2" s="29"/>
      <c r="I2" s="29"/>
      <c r="J2" s="59" t="s">
        <v>572</v>
      </c>
      <c r="K2" s="34"/>
    </row>
    <row r="3" spans="1:11" s="77" customFormat="1" ht="15" customHeight="1">
      <c r="A3" s="26"/>
      <c r="B3" s="26"/>
      <c r="C3" s="26"/>
      <c r="D3" s="26"/>
      <c r="E3" s="34"/>
      <c r="F3" s="34"/>
      <c r="G3" s="34"/>
      <c r="H3" s="34"/>
      <c r="I3" s="34"/>
      <c r="J3" s="81"/>
      <c r="K3" s="34"/>
    </row>
    <row r="4" spans="1:11" s="77" customFormat="1" ht="22.5" customHeight="1">
      <c r="A4" s="55"/>
      <c r="B4" s="405"/>
      <c r="C4" s="383" t="s">
        <v>733</v>
      </c>
      <c r="D4" s="383" t="s">
        <v>875</v>
      </c>
      <c r="E4" s="405" t="s">
        <v>876</v>
      </c>
      <c r="F4" s="383" t="s">
        <v>877</v>
      </c>
      <c r="G4" s="408"/>
      <c r="H4" s="383" t="s">
        <v>878</v>
      </c>
      <c r="I4" s="383" t="s">
        <v>879</v>
      </c>
      <c r="J4" s="383" t="s">
        <v>880</v>
      </c>
      <c r="K4" s="78"/>
    </row>
    <row r="5" spans="1:11" s="80" customFormat="1" ht="13.5" customHeight="1">
      <c r="A5" s="30" t="s">
        <v>665</v>
      </c>
      <c r="B5" s="406"/>
      <c r="C5" s="384"/>
      <c r="D5" s="384"/>
      <c r="E5" s="407"/>
      <c r="F5" s="403"/>
      <c r="G5" s="403"/>
      <c r="H5" s="403"/>
      <c r="I5" s="403"/>
      <c r="J5" s="384"/>
      <c r="K5" s="79"/>
    </row>
    <row r="6" spans="1:11" s="22" customFormat="1" ht="13.5">
      <c r="A6" s="315"/>
      <c r="B6" s="316"/>
      <c r="C6" s="316"/>
      <c r="D6" s="316"/>
      <c r="E6" s="316"/>
      <c r="F6" s="316"/>
      <c r="G6" s="316"/>
      <c r="H6" s="316"/>
      <c r="I6" s="316"/>
      <c r="J6" s="317"/>
      <c r="K6" s="67"/>
    </row>
    <row r="7" spans="1:11" s="22" customFormat="1" ht="10.5">
      <c r="A7" s="124"/>
      <c r="B7" s="318"/>
      <c r="C7" s="66"/>
      <c r="D7" s="66"/>
      <c r="E7" s="66"/>
      <c r="F7" s="66"/>
      <c r="G7" s="66"/>
      <c r="H7" s="66"/>
      <c r="I7" s="107"/>
      <c r="J7" s="121"/>
      <c r="K7" s="23"/>
    </row>
    <row r="8" spans="1:11" s="22" customFormat="1" ht="10.5">
      <c r="A8" s="71" t="s">
        <v>434</v>
      </c>
      <c r="B8" s="71"/>
      <c r="C8" s="23"/>
      <c r="D8" s="23"/>
      <c r="E8" s="23"/>
      <c r="F8" s="23"/>
      <c r="G8" s="23"/>
      <c r="H8" s="23"/>
      <c r="J8" s="62"/>
      <c r="K8" s="23"/>
    </row>
    <row r="9" spans="1:11" s="22" customFormat="1" ht="10.5">
      <c r="A9" s="250" t="s">
        <v>881</v>
      </c>
      <c r="B9" s="71"/>
      <c r="C9" s="23"/>
      <c r="D9" s="23"/>
      <c r="E9" s="23"/>
      <c r="F9" s="23"/>
      <c r="G9" s="23"/>
      <c r="H9" s="23"/>
      <c r="J9" s="62"/>
      <c r="K9" s="23"/>
    </row>
    <row r="10" spans="1:11" s="122" customFormat="1" ht="21" customHeight="1">
      <c r="A10" s="395" t="s">
        <v>882</v>
      </c>
      <c r="B10" s="404"/>
      <c r="C10" s="404"/>
      <c r="D10" s="404"/>
      <c r="E10" s="404"/>
      <c r="F10" s="404"/>
      <c r="G10" s="404"/>
      <c r="H10" s="404"/>
      <c r="I10" s="404"/>
      <c r="J10" s="404"/>
      <c r="K10" s="23"/>
    </row>
    <row r="11" spans="1:11" s="123" customFormat="1" ht="24" customHeight="1">
      <c r="A11" s="375" t="s">
        <v>883</v>
      </c>
      <c r="B11" s="402"/>
      <c r="C11" s="402"/>
      <c r="D11" s="402"/>
      <c r="E11" s="402"/>
      <c r="F11" s="402"/>
      <c r="G11" s="402"/>
      <c r="H11" s="402"/>
      <c r="I11" s="402"/>
      <c r="J11" s="402"/>
      <c r="K11" s="23"/>
    </row>
    <row r="12" spans="1:11" s="77" customFormat="1" ht="13.5">
      <c r="A12" s="250" t="s">
        <v>884</v>
      </c>
      <c r="B12" s="71"/>
      <c r="C12" s="23"/>
      <c r="D12" s="23"/>
      <c r="E12" s="23"/>
      <c r="F12" s="23"/>
      <c r="G12" s="23"/>
      <c r="H12" s="23"/>
      <c r="I12" s="22"/>
      <c r="J12" s="62"/>
      <c r="K12" s="23"/>
    </row>
    <row r="13" spans="1:11" s="77" customFormat="1" ht="13.5">
      <c r="A13" s="250" t="s">
        <v>885</v>
      </c>
      <c r="B13" s="71"/>
      <c r="C13" s="23"/>
      <c r="D13" s="23"/>
      <c r="E13" s="23"/>
      <c r="F13" s="23"/>
      <c r="G13" s="23"/>
      <c r="H13" s="23"/>
      <c r="I13" s="22"/>
      <c r="J13" s="62"/>
      <c r="K13" s="23"/>
    </row>
    <row r="14" spans="1:11" s="77" customFormat="1" ht="13.5">
      <c r="A14" s="224" t="s">
        <v>886</v>
      </c>
      <c r="B14" s="36"/>
      <c r="C14" s="36"/>
      <c r="D14" s="36"/>
      <c r="E14" s="36"/>
      <c r="F14" s="36"/>
      <c r="G14" s="36"/>
      <c r="H14" s="36"/>
      <c r="I14" s="36"/>
      <c r="J14" s="72"/>
      <c r="K14" s="67"/>
    </row>
    <row r="15" spans="1:11" s="77" customFormat="1" ht="13.5" customHeight="1">
      <c r="A15" s="26"/>
      <c r="B15" s="26"/>
      <c r="C15" s="26"/>
      <c r="D15" s="26"/>
      <c r="E15" s="34"/>
      <c r="F15" s="34"/>
      <c r="G15" s="34"/>
      <c r="H15" s="34"/>
      <c r="I15" s="34"/>
      <c r="J15" s="81"/>
      <c r="K15" s="34"/>
    </row>
    <row r="16" spans="1:11" s="77" customFormat="1" ht="13.5" customHeight="1">
      <c r="A16" s="26"/>
      <c r="B16" s="26"/>
      <c r="C16" s="26"/>
      <c r="D16" s="26"/>
      <c r="E16" s="34"/>
      <c r="F16" s="34"/>
      <c r="G16" s="34"/>
      <c r="H16" s="34"/>
      <c r="I16" s="34"/>
      <c r="J16" s="81"/>
      <c r="K16" s="34"/>
    </row>
    <row r="17" spans="1:11" s="31" customFormat="1" ht="14.25">
      <c r="A17" s="26"/>
      <c r="B17" s="26"/>
      <c r="C17" s="26"/>
      <c r="D17" s="26"/>
      <c r="E17" s="34"/>
      <c r="F17" s="34"/>
      <c r="G17" s="34"/>
      <c r="H17" s="34"/>
      <c r="I17" s="34"/>
      <c r="J17" s="81"/>
      <c r="K17" s="34"/>
    </row>
    <row r="18" spans="1:11" s="77" customFormat="1" ht="14.25">
      <c r="A18" s="26"/>
      <c r="B18" s="26"/>
      <c r="C18" s="26"/>
      <c r="D18" s="26"/>
      <c r="E18" s="34"/>
      <c r="F18" s="34"/>
      <c r="G18" s="34"/>
      <c r="H18" s="34"/>
      <c r="I18" s="34"/>
      <c r="J18" s="81"/>
      <c r="K18" s="34"/>
    </row>
    <row r="19" spans="1:11" s="77" customFormat="1" ht="13.5" customHeight="1">
      <c r="A19" s="26"/>
      <c r="B19" s="26"/>
      <c r="C19" s="26"/>
      <c r="D19" s="26"/>
      <c r="E19" s="34"/>
      <c r="F19" s="34"/>
      <c r="G19" s="34"/>
      <c r="H19" s="34"/>
      <c r="I19" s="34"/>
      <c r="J19" s="81"/>
      <c r="K19" s="34"/>
    </row>
    <row r="20" spans="1:11" s="80" customFormat="1" ht="13.5" customHeight="1">
      <c r="A20" s="26"/>
      <c r="B20" s="26"/>
      <c r="C20" s="26"/>
      <c r="D20" s="26"/>
      <c r="E20" s="34"/>
      <c r="F20" s="34"/>
      <c r="G20" s="34"/>
      <c r="H20" s="34"/>
      <c r="I20" s="34"/>
      <c r="J20" s="81"/>
      <c r="K20" s="34"/>
    </row>
    <row r="21" spans="1:11" s="31" customFormat="1" ht="14.25">
      <c r="A21" s="26"/>
      <c r="B21" s="26"/>
      <c r="C21" s="26"/>
      <c r="D21" s="26"/>
      <c r="E21" s="34"/>
      <c r="F21" s="34"/>
      <c r="G21" s="34"/>
      <c r="H21" s="34"/>
      <c r="I21" s="34"/>
      <c r="J21" s="81"/>
      <c r="K21" s="34"/>
    </row>
    <row r="22" spans="1:11" s="31" customFormat="1" ht="14.25">
      <c r="A22" s="26"/>
      <c r="B22" s="26"/>
      <c r="C22" s="26"/>
      <c r="D22" s="26"/>
      <c r="E22" s="34"/>
      <c r="F22" s="34"/>
      <c r="G22" s="34"/>
      <c r="H22" s="34"/>
      <c r="I22" s="34"/>
      <c r="J22" s="81"/>
      <c r="K22" s="34"/>
    </row>
    <row r="23" spans="1:11" s="31" customFormat="1" ht="13.5" customHeight="1">
      <c r="A23" s="26"/>
      <c r="B23" s="26"/>
      <c r="C23" s="26"/>
      <c r="D23" s="26"/>
      <c r="E23" s="34"/>
      <c r="F23" s="34"/>
      <c r="G23" s="34"/>
      <c r="H23" s="34"/>
      <c r="I23" s="34"/>
      <c r="J23" s="81"/>
      <c r="K23" s="34"/>
    </row>
    <row r="24" spans="1:11" s="22" customFormat="1" ht="14.25">
      <c r="A24" s="26"/>
      <c r="B24" s="26"/>
      <c r="C24" s="26"/>
      <c r="D24" s="26"/>
      <c r="E24" s="34"/>
      <c r="F24" s="34"/>
      <c r="G24" s="34"/>
      <c r="H24" s="34"/>
      <c r="I24" s="34"/>
      <c r="J24" s="81"/>
      <c r="K24" s="34"/>
    </row>
    <row r="25" spans="1:11" s="22" customFormat="1" ht="14.25">
      <c r="A25" s="26"/>
      <c r="B25" s="26"/>
      <c r="C25" s="26"/>
      <c r="D25" s="26"/>
      <c r="E25" s="34"/>
      <c r="F25" s="34"/>
      <c r="G25" s="34"/>
      <c r="H25" s="34"/>
      <c r="I25" s="34"/>
      <c r="J25" s="81"/>
      <c r="K25" s="34"/>
    </row>
    <row r="26" spans="1:11" s="22" customFormat="1" ht="14.25">
      <c r="A26" s="26"/>
      <c r="B26" s="26"/>
      <c r="C26" s="26"/>
      <c r="D26" s="26"/>
      <c r="E26" s="34"/>
      <c r="F26" s="34"/>
      <c r="G26" s="34"/>
      <c r="H26" s="34"/>
      <c r="I26" s="34"/>
      <c r="J26" s="81"/>
      <c r="K26" s="34"/>
    </row>
    <row r="27" spans="1:11" s="22" customFormat="1" ht="14.25">
      <c r="A27" s="26"/>
      <c r="B27" s="26"/>
      <c r="C27" s="26"/>
      <c r="D27" s="26"/>
      <c r="E27" s="34"/>
      <c r="F27" s="34"/>
      <c r="G27" s="34"/>
      <c r="H27" s="34"/>
      <c r="I27" s="34"/>
      <c r="J27" s="81"/>
      <c r="K27" s="34"/>
    </row>
    <row r="28" spans="1:11" s="22" customFormat="1" ht="14.25">
      <c r="A28" s="26"/>
      <c r="B28" s="26"/>
      <c r="C28" s="26"/>
      <c r="D28" s="26"/>
      <c r="E28" s="34"/>
      <c r="F28" s="34"/>
      <c r="G28" s="34"/>
      <c r="H28" s="34"/>
      <c r="I28" s="34"/>
      <c r="J28" s="81"/>
      <c r="K28" s="34"/>
    </row>
    <row r="29" spans="1:11" s="122" customFormat="1" ht="19.5" customHeight="1">
      <c r="A29" s="26"/>
      <c r="B29" s="26"/>
      <c r="C29" s="26"/>
      <c r="D29" s="26"/>
      <c r="E29" s="34"/>
      <c r="F29" s="34"/>
      <c r="G29" s="34"/>
      <c r="H29" s="34"/>
      <c r="I29" s="34"/>
      <c r="J29" s="81"/>
      <c r="K29" s="34"/>
    </row>
    <row r="30" spans="1:11" s="123" customFormat="1" ht="22.5" customHeight="1">
      <c r="A30" s="26"/>
      <c r="B30" s="26"/>
      <c r="C30" s="26"/>
      <c r="D30" s="26"/>
      <c r="E30" s="34"/>
      <c r="F30" s="34"/>
      <c r="G30" s="34"/>
      <c r="H30" s="34"/>
      <c r="I30" s="34"/>
      <c r="J30" s="81"/>
      <c r="K30" s="34"/>
    </row>
    <row r="31" spans="1:11" s="77" customFormat="1" ht="14.25">
      <c r="A31" s="26"/>
      <c r="B31" s="26"/>
      <c r="C31" s="26"/>
      <c r="D31" s="26"/>
      <c r="E31" s="34"/>
      <c r="F31" s="34"/>
      <c r="G31" s="34"/>
      <c r="H31" s="34"/>
      <c r="I31" s="34"/>
      <c r="J31" s="81"/>
      <c r="K31" s="34"/>
    </row>
    <row r="32" spans="1:11" s="77" customFormat="1" ht="14.25">
      <c r="A32" s="26"/>
      <c r="B32" s="26"/>
      <c r="C32" s="26"/>
      <c r="D32" s="26"/>
      <c r="E32" s="34"/>
      <c r="F32" s="34"/>
      <c r="G32" s="34"/>
      <c r="H32" s="34"/>
      <c r="I32" s="34"/>
      <c r="J32" s="81"/>
      <c r="K32" s="34"/>
    </row>
    <row r="33" spans="1:11" s="77" customFormat="1" ht="14.25">
      <c r="A33" s="26"/>
      <c r="B33" s="26"/>
      <c r="C33" s="26"/>
      <c r="D33" s="26"/>
      <c r="E33" s="34"/>
      <c r="F33" s="34"/>
      <c r="G33" s="34"/>
      <c r="H33" s="34"/>
      <c r="I33" s="34"/>
      <c r="J33" s="81"/>
      <c r="K33" s="34"/>
    </row>
    <row r="34" spans="1:11" s="77" customFormat="1" ht="14.25">
      <c r="A34" s="26"/>
      <c r="B34" s="26"/>
      <c r="C34" s="26"/>
      <c r="D34" s="26"/>
      <c r="E34" s="34"/>
      <c r="F34" s="34"/>
      <c r="G34" s="34"/>
      <c r="H34" s="34"/>
      <c r="I34" s="34"/>
      <c r="J34" s="81"/>
      <c r="K34" s="34"/>
    </row>
    <row r="35" spans="1:11" s="31" customFormat="1" ht="13.5" customHeight="1">
      <c r="A35" s="26"/>
      <c r="B35" s="26"/>
      <c r="C35" s="26"/>
      <c r="D35" s="26"/>
      <c r="E35" s="34"/>
      <c r="F35" s="34"/>
      <c r="G35" s="34"/>
      <c r="H35" s="34"/>
      <c r="I35" s="34"/>
      <c r="J35" s="81"/>
      <c r="K35" s="34"/>
    </row>
    <row r="36" spans="1:11" s="77" customFormat="1" ht="13.5" customHeight="1">
      <c r="A36" s="26"/>
      <c r="B36" s="26"/>
      <c r="C36" s="26"/>
      <c r="D36" s="26"/>
      <c r="E36" s="34"/>
      <c r="F36" s="34"/>
      <c r="G36" s="34"/>
      <c r="H36" s="34"/>
      <c r="I36" s="34"/>
      <c r="J36" s="81"/>
      <c r="K36" s="34"/>
    </row>
    <row r="37" spans="1:11" s="77" customFormat="1" ht="13.5" customHeight="1">
      <c r="A37" s="26"/>
      <c r="B37" s="26"/>
      <c r="C37" s="26"/>
      <c r="D37" s="26"/>
      <c r="E37" s="34"/>
      <c r="F37" s="34"/>
      <c r="G37" s="34"/>
      <c r="H37" s="34"/>
      <c r="I37" s="34"/>
      <c r="J37" s="81"/>
      <c r="K37" s="34"/>
    </row>
    <row r="38" spans="1:11" s="80" customFormat="1" ht="13.5" customHeight="1">
      <c r="A38" s="26"/>
      <c r="B38" s="26"/>
      <c r="C38" s="26"/>
      <c r="D38" s="26"/>
      <c r="E38" s="34"/>
      <c r="F38" s="34"/>
      <c r="G38" s="34"/>
      <c r="H38" s="34"/>
      <c r="I38" s="34"/>
      <c r="J38" s="81"/>
      <c r="K38" s="34"/>
    </row>
    <row r="39" spans="1:11" s="31" customFormat="1" ht="14.25">
      <c r="A39" s="26"/>
      <c r="B39" s="26"/>
      <c r="C39" s="26"/>
      <c r="D39" s="26"/>
      <c r="E39" s="34"/>
      <c r="F39" s="34"/>
      <c r="G39" s="34"/>
      <c r="H39" s="34"/>
      <c r="I39" s="34"/>
      <c r="J39" s="81"/>
      <c r="K39" s="34"/>
    </row>
    <row r="40" spans="1:11" s="31" customFormat="1" ht="13.5" customHeight="1">
      <c r="A40" s="26"/>
      <c r="B40" s="26"/>
      <c r="C40" s="26"/>
      <c r="D40" s="26"/>
      <c r="E40" s="34"/>
      <c r="F40" s="34"/>
      <c r="G40" s="34"/>
      <c r="H40" s="34"/>
      <c r="I40" s="34"/>
      <c r="J40" s="81"/>
      <c r="K40" s="34"/>
    </row>
    <row r="41" spans="1:11" s="22" customFormat="1" ht="14.25">
      <c r="A41" s="26"/>
      <c r="B41" s="26"/>
      <c r="C41" s="26"/>
      <c r="D41" s="26"/>
      <c r="E41" s="34"/>
      <c r="F41" s="34"/>
      <c r="G41" s="34"/>
      <c r="H41" s="34"/>
      <c r="I41" s="34"/>
      <c r="J41" s="81"/>
      <c r="K41" s="34"/>
    </row>
    <row r="42" spans="1:11" s="22" customFormat="1" ht="14.25">
      <c r="A42" s="26"/>
      <c r="B42" s="26"/>
      <c r="C42" s="26"/>
      <c r="D42" s="26"/>
      <c r="E42" s="34"/>
      <c r="F42" s="34"/>
      <c r="G42" s="34"/>
      <c r="H42" s="34"/>
      <c r="I42" s="34"/>
      <c r="J42" s="81"/>
      <c r="K42" s="34"/>
    </row>
    <row r="43" spans="1:11" s="22" customFormat="1" ht="14.25">
      <c r="A43" s="26"/>
      <c r="B43" s="26"/>
      <c r="C43" s="26"/>
      <c r="D43" s="26"/>
      <c r="E43" s="34"/>
      <c r="F43" s="34"/>
      <c r="G43" s="34"/>
      <c r="H43" s="34"/>
      <c r="I43" s="34"/>
      <c r="J43" s="81"/>
      <c r="K43" s="34"/>
    </row>
    <row r="44" spans="1:11" s="22" customFormat="1" ht="14.25">
      <c r="A44" s="26"/>
      <c r="B44" s="26"/>
      <c r="C44" s="26"/>
      <c r="D44" s="26"/>
      <c r="E44" s="34"/>
      <c r="F44" s="34"/>
      <c r="G44" s="34"/>
      <c r="H44" s="34"/>
      <c r="I44" s="34"/>
      <c r="J44" s="81"/>
      <c r="K44" s="34"/>
    </row>
    <row r="45" spans="1:11" s="122" customFormat="1" ht="21.75" customHeight="1">
      <c r="A45" s="26"/>
      <c r="B45" s="26"/>
      <c r="C45" s="26"/>
      <c r="D45" s="26"/>
      <c r="E45" s="34"/>
      <c r="F45" s="34"/>
      <c r="G45" s="34"/>
      <c r="H45" s="34"/>
      <c r="I45" s="34"/>
      <c r="J45" s="81"/>
      <c r="K45" s="34"/>
    </row>
    <row r="46" spans="1:11" s="123" customFormat="1" ht="23.25" customHeight="1">
      <c r="A46" s="26"/>
      <c r="B46" s="26"/>
      <c r="C46" s="26"/>
      <c r="D46" s="26"/>
      <c r="E46" s="34"/>
      <c r="F46" s="34"/>
      <c r="G46" s="34"/>
      <c r="H46" s="34"/>
      <c r="I46" s="34"/>
      <c r="J46" s="81"/>
      <c r="K46" s="34"/>
    </row>
    <row r="47" spans="1:11" s="77" customFormat="1" ht="14.25">
      <c r="A47" s="26"/>
      <c r="B47" s="26"/>
      <c r="C47" s="26"/>
      <c r="D47" s="26"/>
      <c r="E47" s="34"/>
      <c r="F47" s="34"/>
      <c r="G47" s="34"/>
      <c r="H47" s="34"/>
      <c r="I47" s="34"/>
      <c r="J47" s="81"/>
      <c r="K47" s="34"/>
    </row>
    <row r="48" spans="1:11" s="77" customFormat="1" ht="14.25">
      <c r="A48" s="26"/>
      <c r="B48" s="26"/>
      <c r="C48" s="26"/>
      <c r="D48" s="26"/>
      <c r="E48" s="34"/>
      <c r="F48" s="34"/>
      <c r="G48" s="34"/>
      <c r="H48" s="34"/>
      <c r="I48" s="34"/>
      <c r="J48" s="81"/>
      <c r="K48" s="34"/>
    </row>
    <row r="49" spans="1:11" s="77" customFormat="1" ht="14.25">
      <c r="A49" s="26"/>
      <c r="B49" s="26"/>
      <c r="C49" s="26"/>
      <c r="D49" s="26"/>
      <c r="E49" s="34"/>
      <c r="F49" s="34"/>
      <c r="G49" s="34"/>
      <c r="H49" s="34"/>
      <c r="I49" s="34"/>
      <c r="J49" s="81"/>
      <c r="K49" s="34"/>
    </row>
    <row r="50" spans="1:11" s="77" customFormat="1" ht="14.25">
      <c r="A50" s="26"/>
      <c r="B50" s="26"/>
      <c r="C50" s="26"/>
      <c r="D50" s="26"/>
      <c r="E50" s="34"/>
      <c r="F50" s="34"/>
      <c r="G50" s="34"/>
      <c r="H50" s="34"/>
      <c r="I50" s="34"/>
      <c r="J50" s="81"/>
      <c r="K50" s="34"/>
    </row>
    <row r="57" spans="1:10" s="34" customFormat="1" ht="14.25">
      <c r="A57" s="26"/>
      <c r="B57" s="26"/>
      <c r="C57" s="26"/>
      <c r="D57" s="26"/>
      <c r="J57" s="81"/>
    </row>
    <row r="58" spans="1:10" s="34" customFormat="1" ht="14.25">
      <c r="A58" s="26"/>
      <c r="B58" s="26"/>
      <c r="C58" s="26"/>
      <c r="D58" s="26"/>
      <c r="J58" s="81"/>
    </row>
  </sheetData>
  <sheetProtection/>
  <mergeCells count="10">
    <mergeCell ref="H4:H5"/>
    <mergeCell ref="I4:I5"/>
    <mergeCell ref="J4:J5"/>
    <mergeCell ref="A10:J10"/>
    <mergeCell ref="A11:J11"/>
    <mergeCell ref="B4:B5"/>
    <mergeCell ref="C4:C5"/>
    <mergeCell ref="D4:D5"/>
    <mergeCell ref="E4:E5"/>
    <mergeCell ref="F4:G5"/>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18.xml><?xml version="1.0" encoding="utf-8"?>
<worksheet xmlns="http://schemas.openxmlformats.org/spreadsheetml/2006/main" xmlns:r="http://schemas.openxmlformats.org/officeDocument/2006/relationships">
  <dimension ref="A2:P23"/>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34.00390625" style="26" customWidth="1"/>
    <col min="2" max="2" width="5.8515625" style="26" bestFit="1" customWidth="1"/>
    <col min="3" max="3" width="8.57421875" style="26" customWidth="1"/>
    <col min="4" max="4" width="10.28125" style="26" bestFit="1" customWidth="1"/>
    <col min="5" max="5" width="9.8515625" style="34" bestFit="1" customWidth="1"/>
    <col min="6" max="6" width="13.140625" style="34" customWidth="1"/>
    <col min="7" max="7" width="10.421875" style="34" customWidth="1"/>
    <col min="8" max="8" width="12.57421875" style="34" customWidth="1"/>
    <col min="9" max="9" width="11.00390625" style="34" customWidth="1"/>
    <col min="10" max="10" width="0.85546875" style="34" customWidth="1"/>
    <col min="11" max="11" width="9.57421875" style="81" customWidth="1"/>
    <col min="12" max="12" width="9.421875" style="34" customWidth="1"/>
    <col min="13" max="13" width="11.421875" style="34" customWidth="1"/>
    <col min="14" max="16384" width="11.421875" style="26" customWidth="1"/>
  </cols>
  <sheetData>
    <row r="1" ht="10.5" customHeight="1"/>
    <row r="2" spans="1:13" s="77" customFormat="1" ht="15" customHeight="1">
      <c r="A2" s="291" t="s">
        <v>685</v>
      </c>
      <c r="B2" s="177"/>
      <c r="C2" s="183"/>
      <c r="D2" s="183"/>
      <c r="E2" s="183"/>
      <c r="F2" s="183"/>
      <c r="G2" s="183"/>
      <c r="H2" s="183"/>
      <c r="I2" s="183"/>
      <c r="J2" s="183"/>
      <c r="K2" s="184"/>
      <c r="L2" s="188" t="s">
        <v>573</v>
      </c>
      <c r="M2" s="34"/>
    </row>
    <row r="3" spans="1:13" s="31" customFormat="1" ht="15" customHeight="1">
      <c r="A3" s="77"/>
      <c r="B3" s="77"/>
      <c r="C3" s="77"/>
      <c r="D3" s="77"/>
      <c r="E3" s="78"/>
      <c r="F3" s="78"/>
      <c r="G3" s="78"/>
      <c r="H3" s="78"/>
      <c r="I3" s="78"/>
      <c r="J3" s="78"/>
      <c r="K3" s="111"/>
      <c r="L3" s="78"/>
      <c r="M3" s="78"/>
    </row>
    <row r="4" spans="1:13" s="77" customFormat="1" ht="22.5" customHeight="1">
      <c r="A4" s="55"/>
      <c r="B4" s="112"/>
      <c r="C4" s="112"/>
      <c r="D4" s="113"/>
      <c r="E4" s="113"/>
      <c r="F4" s="113"/>
      <c r="G4" s="112"/>
      <c r="H4" s="112"/>
      <c r="I4" s="370" t="s">
        <v>692</v>
      </c>
      <c r="J4" s="370"/>
      <c r="K4" s="370"/>
      <c r="L4" s="370"/>
      <c r="M4" s="78"/>
    </row>
    <row r="5" spans="1:13" s="77" customFormat="1" ht="13.5" customHeight="1">
      <c r="A5" s="55"/>
      <c r="B5" s="383" t="s">
        <v>733</v>
      </c>
      <c r="C5" s="383" t="s">
        <v>436</v>
      </c>
      <c r="D5" s="383" t="s">
        <v>735</v>
      </c>
      <c r="E5" s="383" t="s">
        <v>739</v>
      </c>
      <c r="F5" s="383" t="s">
        <v>387</v>
      </c>
      <c r="G5" s="383" t="s">
        <v>587</v>
      </c>
      <c r="H5" s="383" t="s">
        <v>588</v>
      </c>
      <c r="I5" s="390" t="s">
        <v>589</v>
      </c>
      <c r="J5" s="272"/>
      <c r="K5" s="391" t="s">
        <v>693</v>
      </c>
      <c r="L5" s="391"/>
      <c r="M5" s="78"/>
    </row>
    <row r="6" spans="1:13" s="80" customFormat="1" ht="13.5" customHeight="1">
      <c r="A6" s="30" t="s">
        <v>665</v>
      </c>
      <c r="B6" s="384"/>
      <c r="C6" s="384" t="s">
        <v>436</v>
      </c>
      <c r="D6" s="384" t="s">
        <v>735</v>
      </c>
      <c r="E6" s="384" t="s">
        <v>739</v>
      </c>
      <c r="F6" s="384" t="s">
        <v>740</v>
      </c>
      <c r="G6" s="384" t="s">
        <v>437</v>
      </c>
      <c r="H6" s="384"/>
      <c r="I6" s="384"/>
      <c r="J6" s="21"/>
      <c r="K6" s="114" t="s">
        <v>398</v>
      </c>
      <c r="L6" s="21" t="s">
        <v>397</v>
      </c>
      <c r="M6" s="79"/>
    </row>
    <row r="7" spans="1:16" s="31" customFormat="1" ht="24" customHeight="1">
      <c r="A7" s="349" t="s">
        <v>190</v>
      </c>
      <c r="B7" s="350">
        <v>0</v>
      </c>
      <c r="C7" s="350">
        <v>0</v>
      </c>
      <c r="D7" s="350">
        <v>0</v>
      </c>
      <c r="E7" s="350">
        <v>0</v>
      </c>
      <c r="F7" s="350">
        <v>0</v>
      </c>
      <c r="G7" s="350">
        <v>10.85</v>
      </c>
      <c r="H7" s="350">
        <v>3.99</v>
      </c>
      <c r="I7" s="350">
        <v>100</v>
      </c>
      <c r="J7" s="350"/>
      <c r="K7" s="351" t="s">
        <v>289</v>
      </c>
      <c r="L7" s="350">
        <v>100</v>
      </c>
      <c r="M7" s="79"/>
      <c r="N7" s="79"/>
      <c r="O7" s="79"/>
      <c r="P7" s="79"/>
    </row>
    <row r="8" spans="1:16" s="31" customFormat="1" ht="13.5">
      <c r="A8" s="160" t="s">
        <v>145</v>
      </c>
      <c r="B8" s="142">
        <v>0</v>
      </c>
      <c r="C8" s="142">
        <v>0</v>
      </c>
      <c r="D8" s="142">
        <v>0</v>
      </c>
      <c r="E8" s="142">
        <v>0</v>
      </c>
      <c r="F8" s="142">
        <v>0</v>
      </c>
      <c r="G8" s="142">
        <v>2.81</v>
      </c>
      <c r="H8" s="142">
        <v>12.19</v>
      </c>
      <c r="I8" s="142">
        <v>100</v>
      </c>
      <c r="J8" s="142"/>
      <c r="K8" s="164" t="s">
        <v>289</v>
      </c>
      <c r="L8" s="142">
        <v>100</v>
      </c>
      <c r="M8" s="79"/>
      <c r="N8" s="79"/>
      <c r="O8" s="79"/>
      <c r="P8" s="79"/>
    </row>
    <row r="9" spans="1:16" s="31" customFormat="1" ht="13.5" customHeight="1">
      <c r="A9" s="57" t="s">
        <v>701</v>
      </c>
      <c r="B9" s="165">
        <v>0</v>
      </c>
      <c r="C9" s="165">
        <v>0</v>
      </c>
      <c r="D9" s="165">
        <v>0</v>
      </c>
      <c r="E9" s="165">
        <v>0</v>
      </c>
      <c r="F9" s="165">
        <v>0</v>
      </c>
      <c r="G9" s="165">
        <v>10.84</v>
      </c>
      <c r="H9" s="165">
        <v>4</v>
      </c>
      <c r="I9" s="165">
        <v>100</v>
      </c>
      <c r="J9" s="165"/>
      <c r="K9" s="165"/>
      <c r="L9" s="165">
        <v>100</v>
      </c>
      <c r="M9" s="79"/>
      <c r="N9" s="79"/>
      <c r="O9" s="79"/>
      <c r="P9" s="79"/>
    </row>
    <row r="10" spans="1:13" s="22" customFormat="1" ht="13.5" customHeight="1">
      <c r="A10" s="71" t="s">
        <v>434</v>
      </c>
      <c r="B10" s="71"/>
      <c r="C10" s="23"/>
      <c r="D10" s="23"/>
      <c r="E10" s="23"/>
      <c r="F10" s="23"/>
      <c r="G10" s="23"/>
      <c r="H10" s="23"/>
      <c r="K10" s="62"/>
      <c r="L10" s="23"/>
      <c r="M10" s="23"/>
    </row>
    <row r="11" spans="1:13" s="22" customFormat="1" ht="12" customHeight="1">
      <c r="A11" s="71" t="s">
        <v>435</v>
      </c>
      <c r="B11" s="71"/>
      <c r="C11" s="23"/>
      <c r="D11" s="23"/>
      <c r="E11" s="23"/>
      <c r="F11" s="23"/>
      <c r="G11" s="23"/>
      <c r="H11" s="23"/>
      <c r="K11" s="62"/>
      <c r="L11" s="23"/>
      <c r="M11" s="23"/>
    </row>
    <row r="12" spans="1:13" s="22" customFormat="1" ht="12" customHeight="1">
      <c r="A12" s="71" t="s">
        <v>736</v>
      </c>
      <c r="B12" s="71"/>
      <c r="C12" s="23"/>
      <c r="D12" s="23"/>
      <c r="E12" s="23"/>
      <c r="F12" s="23"/>
      <c r="G12" s="23"/>
      <c r="H12" s="23"/>
      <c r="K12" s="62"/>
      <c r="L12" s="23"/>
      <c r="M12" s="23"/>
    </row>
    <row r="13" spans="1:13" s="122" customFormat="1" ht="22.5" customHeight="1">
      <c r="A13" s="399" t="s">
        <v>523</v>
      </c>
      <c r="B13" s="400"/>
      <c r="C13" s="400"/>
      <c r="D13" s="400"/>
      <c r="E13" s="400"/>
      <c r="F13" s="400"/>
      <c r="G13" s="400"/>
      <c r="H13" s="400"/>
      <c r="I13" s="400"/>
      <c r="J13" s="400"/>
      <c r="K13" s="400"/>
      <c r="L13" s="400"/>
      <c r="M13" s="23"/>
    </row>
    <row r="14" spans="1:13" s="123" customFormat="1" ht="22.5" customHeight="1">
      <c r="A14" s="376" t="s">
        <v>524</v>
      </c>
      <c r="B14" s="402"/>
      <c r="C14" s="402"/>
      <c r="D14" s="402"/>
      <c r="E14" s="402"/>
      <c r="F14" s="402"/>
      <c r="G14" s="402"/>
      <c r="H14" s="402"/>
      <c r="I14" s="402"/>
      <c r="J14" s="402"/>
      <c r="K14" s="402"/>
      <c r="L14" s="402"/>
      <c r="M14" s="23"/>
    </row>
    <row r="15" spans="1:13" s="77" customFormat="1" ht="12" customHeight="1">
      <c r="A15" s="71" t="s">
        <v>591</v>
      </c>
      <c r="B15" s="71"/>
      <c r="C15" s="23"/>
      <c r="D15" s="23"/>
      <c r="E15" s="23"/>
      <c r="F15" s="23"/>
      <c r="G15" s="23"/>
      <c r="H15" s="23"/>
      <c r="I15" s="22"/>
      <c r="J15" s="22"/>
      <c r="K15" s="62"/>
      <c r="L15" s="23"/>
      <c r="M15" s="67"/>
    </row>
    <row r="16" spans="1:13" s="77" customFormat="1" ht="12" customHeight="1">
      <c r="A16" s="71" t="s">
        <v>592</v>
      </c>
      <c r="B16" s="71"/>
      <c r="C16" s="23"/>
      <c r="D16" s="23"/>
      <c r="E16" s="23"/>
      <c r="F16" s="23"/>
      <c r="G16" s="23"/>
      <c r="H16" s="23"/>
      <c r="I16" s="22"/>
      <c r="J16" s="22"/>
      <c r="K16" s="62"/>
      <c r="L16" s="23"/>
      <c r="M16" s="78"/>
    </row>
    <row r="17" spans="1:13" s="77" customFormat="1" ht="12" customHeight="1">
      <c r="A17" s="22" t="s">
        <v>593</v>
      </c>
      <c r="B17" s="36"/>
      <c r="C17" s="36"/>
      <c r="D17" s="36"/>
      <c r="E17" s="36"/>
      <c r="F17" s="36"/>
      <c r="G17" s="36"/>
      <c r="H17" s="36"/>
      <c r="I17" s="36"/>
      <c r="J17" s="36"/>
      <c r="K17" s="72"/>
      <c r="L17" s="36"/>
      <c r="M17" s="78"/>
    </row>
    <row r="18" spans="1:12" ht="14.25">
      <c r="A18" s="22"/>
      <c r="B18" s="22"/>
      <c r="C18" s="22"/>
      <c r="D18" s="22"/>
      <c r="E18" s="23"/>
      <c r="F18" s="23"/>
      <c r="G18" s="23"/>
      <c r="H18" s="23"/>
      <c r="I18" s="23"/>
      <c r="J18" s="23"/>
      <c r="K18" s="62"/>
      <c r="L18" s="23"/>
    </row>
    <row r="19" spans="1:12" ht="14.25">
      <c r="A19" s="22"/>
      <c r="B19" s="22"/>
      <c r="C19" s="22"/>
      <c r="D19" s="22"/>
      <c r="E19" s="23"/>
      <c r="F19" s="23"/>
      <c r="G19" s="23"/>
      <c r="H19" s="23"/>
      <c r="I19" s="23"/>
      <c r="J19" s="23"/>
      <c r="K19" s="62"/>
      <c r="L19" s="23"/>
    </row>
    <row r="20" spans="1:12" ht="14.25">
      <c r="A20" s="22"/>
      <c r="B20" s="22"/>
      <c r="C20" s="22"/>
      <c r="D20" s="22"/>
      <c r="E20" s="23"/>
      <c r="F20" s="23"/>
      <c r="G20" s="23"/>
      <c r="H20" s="23"/>
      <c r="I20" s="23"/>
      <c r="J20" s="23"/>
      <c r="K20" s="62"/>
      <c r="L20" s="23"/>
    </row>
    <row r="21" spans="1:12" ht="14.25">
      <c r="A21" s="22"/>
      <c r="B21" s="22"/>
      <c r="C21" s="22"/>
      <c r="D21" s="22"/>
      <c r="E21" s="23"/>
      <c r="F21" s="23"/>
      <c r="G21" s="23"/>
      <c r="H21" s="23"/>
      <c r="I21" s="23"/>
      <c r="J21" s="23"/>
      <c r="K21" s="62"/>
      <c r="L21" s="23"/>
    </row>
    <row r="22" spans="1:12" s="34" customFormat="1" ht="14.25">
      <c r="A22" s="22"/>
      <c r="B22" s="22"/>
      <c r="C22" s="22"/>
      <c r="D22" s="22"/>
      <c r="E22" s="23"/>
      <c r="F22" s="23"/>
      <c r="G22" s="23"/>
      <c r="H22" s="23"/>
      <c r="I22" s="23"/>
      <c r="J22" s="23"/>
      <c r="K22" s="62"/>
      <c r="L22" s="23"/>
    </row>
    <row r="23" spans="1:12" s="34" customFormat="1" ht="14.25">
      <c r="A23" s="22"/>
      <c r="B23" s="22"/>
      <c r="C23" s="22"/>
      <c r="D23" s="22"/>
      <c r="E23" s="23"/>
      <c r="F23" s="23"/>
      <c r="G23" s="23"/>
      <c r="H23" s="23"/>
      <c r="I23" s="23"/>
      <c r="J23" s="23"/>
      <c r="K23" s="62"/>
      <c r="L23" s="23"/>
    </row>
  </sheetData>
  <sheetProtection/>
  <mergeCells count="12">
    <mergeCell ref="A13:L13"/>
    <mergeCell ref="A14:L14"/>
    <mergeCell ref="B5:B6"/>
    <mergeCell ref="C5:C6"/>
    <mergeCell ref="D5:D6"/>
    <mergeCell ref="E5:E6"/>
    <mergeCell ref="F5:F6"/>
    <mergeCell ref="G5:G6"/>
    <mergeCell ref="I4:L4"/>
    <mergeCell ref="H5:H6"/>
    <mergeCell ref="I5:I6"/>
    <mergeCell ref="K5:L5"/>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19.xml><?xml version="1.0" encoding="utf-8"?>
<worksheet xmlns="http://schemas.openxmlformats.org/spreadsheetml/2006/main" xmlns:r="http://schemas.openxmlformats.org/officeDocument/2006/relationships">
  <dimension ref="A1:O23"/>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29.140625" style="26" customWidth="1"/>
    <col min="2" max="2" width="14.57421875" style="26" customWidth="1"/>
    <col min="3" max="3" width="8.57421875" style="26" customWidth="1"/>
    <col min="4" max="4" width="12.57421875" style="26" customWidth="1"/>
    <col min="5" max="5" width="12.7109375" style="34" customWidth="1"/>
    <col min="6" max="6" width="15.7109375" style="34" customWidth="1"/>
    <col min="7" max="7" width="10.421875" style="34" customWidth="1"/>
    <col min="8" max="8" width="14.00390625" style="34" customWidth="1"/>
    <col min="9" max="9" width="11.140625" style="34" customWidth="1"/>
    <col min="10" max="10" width="12.421875" style="81" customWidth="1"/>
    <col min="11" max="11" width="11.421875" style="34" customWidth="1"/>
    <col min="12" max="16384" width="11.421875" style="26" customWidth="1"/>
  </cols>
  <sheetData>
    <row r="1" spans="1:11" s="77" customFormat="1" ht="10.5" customHeight="1">
      <c r="A1" s="24"/>
      <c r="B1" s="107"/>
      <c r="C1" s="107"/>
      <c r="D1" s="107"/>
      <c r="E1" s="66"/>
      <c r="F1" s="66"/>
      <c r="G1" s="66"/>
      <c r="H1" s="66"/>
      <c r="I1" s="24"/>
      <c r="J1" s="121"/>
      <c r="K1" s="78"/>
    </row>
    <row r="2" spans="1:11" s="31" customFormat="1" ht="15" customHeight="1">
      <c r="A2" s="308" t="s">
        <v>699</v>
      </c>
      <c r="B2" s="76"/>
      <c r="C2" s="29"/>
      <c r="D2" s="29"/>
      <c r="E2" s="29"/>
      <c r="F2" s="29"/>
      <c r="G2" s="29"/>
      <c r="H2" s="29"/>
      <c r="I2" s="29"/>
      <c r="J2" s="59" t="s">
        <v>574</v>
      </c>
      <c r="K2" s="34"/>
    </row>
    <row r="3" spans="1:11" s="77" customFormat="1" ht="15" customHeight="1">
      <c r="A3" s="76"/>
      <c r="B3" s="76"/>
      <c r="C3" s="76"/>
      <c r="D3" s="76"/>
      <c r="E3" s="28"/>
      <c r="F3" s="28"/>
      <c r="G3" s="28"/>
      <c r="H3" s="28"/>
      <c r="I3" s="28"/>
      <c r="J3" s="126"/>
      <c r="K3" s="34"/>
    </row>
    <row r="4" spans="1:11" s="77" customFormat="1" ht="22.5" customHeight="1">
      <c r="A4" s="55"/>
      <c r="B4" s="383" t="s">
        <v>748</v>
      </c>
      <c r="C4" s="383" t="s">
        <v>733</v>
      </c>
      <c r="D4" s="383" t="s">
        <v>875</v>
      </c>
      <c r="E4" s="383" t="s">
        <v>876</v>
      </c>
      <c r="F4" s="383" t="s">
        <v>877</v>
      </c>
      <c r="G4" s="408"/>
      <c r="H4" s="383" t="s">
        <v>878</v>
      </c>
      <c r="I4" s="383" t="s">
        <v>879</v>
      </c>
      <c r="J4" s="383" t="s">
        <v>880</v>
      </c>
      <c r="K4" s="82"/>
    </row>
    <row r="5" spans="1:11" s="80" customFormat="1" ht="13.5" customHeight="1">
      <c r="A5" s="30" t="s">
        <v>665</v>
      </c>
      <c r="B5" s="384"/>
      <c r="C5" s="384"/>
      <c r="D5" s="384"/>
      <c r="E5" s="403"/>
      <c r="F5" s="403"/>
      <c r="G5" s="403"/>
      <c r="H5" s="403"/>
      <c r="I5" s="403"/>
      <c r="J5" s="384"/>
      <c r="K5" s="83"/>
    </row>
    <row r="6" spans="1:15" s="31" customFormat="1" ht="15" customHeight="1">
      <c r="A6" s="162" t="s">
        <v>253</v>
      </c>
      <c r="B6" s="163" t="s">
        <v>695</v>
      </c>
      <c r="C6" s="269">
        <v>0</v>
      </c>
      <c r="D6" s="269">
        <v>0.06</v>
      </c>
      <c r="E6" s="321">
        <v>0.46</v>
      </c>
      <c r="F6" s="410">
        <v>26</v>
      </c>
      <c r="G6" s="410"/>
      <c r="H6" s="321">
        <v>0.11</v>
      </c>
      <c r="I6" s="321">
        <v>0.06</v>
      </c>
      <c r="J6" s="269">
        <v>12.72</v>
      </c>
      <c r="L6" s="83"/>
      <c r="M6" s="83"/>
      <c r="N6" s="79"/>
      <c r="O6" s="79"/>
    </row>
    <row r="7" spans="1:15" s="31" customFormat="1" ht="13.5" customHeight="1">
      <c r="A7" s="49" t="s">
        <v>701</v>
      </c>
      <c r="B7" s="165"/>
      <c r="C7" s="165">
        <v>0</v>
      </c>
      <c r="D7" s="165">
        <v>0.06</v>
      </c>
      <c r="E7" s="322">
        <v>0.46</v>
      </c>
      <c r="F7" s="409">
        <v>26</v>
      </c>
      <c r="G7" s="409"/>
      <c r="H7" s="322">
        <v>0.11</v>
      </c>
      <c r="I7" s="322">
        <v>0.06</v>
      </c>
      <c r="J7" s="165">
        <v>12.72</v>
      </c>
      <c r="L7" s="83"/>
      <c r="M7" s="83"/>
      <c r="N7" s="79"/>
      <c r="O7" s="79"/>
    </row>
    <row r="8" spans="1:11" s="22" customFormat="1" ht="13.5" customHeight="1">
      <c r="A8" s="250" t="s">
        <v>888</v>
      </c>
      <c r="B8" s="71"/>
      <c r="C8" s="270"/>
      <c r="D8" s="270"/>
      <c r="E8" s="270"/>
      <c r="F8" s="270"/>
      <c r="G8" s="270"/>
      <c r="H8" s="270"/>
      <c r="I8" s="55"/>
      <c r="J8" s="271"/>
      <c r="K8" s="270"/>
    </row>
    <row r="9" spans="1:11" s="22" customFormat="1" ht="12" customHeight="1">
      <c r="A9" s="250" t="s">
        <v>889</v>
      </c>
      <c r="B9" s="71"/>
      <c r="C9" s="23"/>
      <c r="D9" s="23"/>
      <c r="E9" s="23"/>
      <c r="F9" s="23"/>
      <c r="G9" s="23"/>
      <c r="H9" s="23"/>
      <c r="J9" s="62"/>
      <c r="K9" s="23"/>
    </row>
    <row r="10" spans="1:11" s="122" customFormat="1" ht="12" customHeight="1">
      <c r="A10" s="401" t="s">
        <v>887</v>
      </c>
      <c r="B10" s="400"/>
      <c r="C10" s="400"/>
      <c r="D10" s="400"/>
      <c r="E10" s="400"/>
      <c r="F10" s="400"/>
      <c r="G10" s="400"/>
      <c r="H10" s="400"/>
      <c r="I10" s="400"/>
      <c r="J10" s="400"/>
      <c r="K10" s="23"/>
    </row>
    <row r="11" spans="1:11" s="123" customFormat="1" ht="21.75" customHeight="1">
      <c r="A11" s="375" t="s">
        <v>883</v>
      </c>
      <c r="B11" s="402"/>
      <c r="C11" s="402"/>
      <c r="D11" s="402"/>
      <c r="E11" s="402"/>
      <c r="F11" s="402"/>
      <c r="G11" s="402"/>
      <c r="H11" s="402"/>
      <c r="I11" s="402"/>
      <c r="J11" s="402"/>
      <c r="K11" s="23"/>
    </row>
    <row r="12" spans="1:11" s="77" customFormat="1" ht="12" customHeight="1">
      <c r="A12" s="250" t="s">
        <v>890</v>
      </c>
      <c r="B12" s="71"/>
      <c r="C12" s="23"/>
      <c r="D12" s="23"/>
      <c r="E12" s="23"/>
      <c r="F12" s="23"/>
      <c r="G12" s="23"/>
      <c r="H12" s="23"/>
      <c r="I12" s="22"/>
      <c r="J12" s="62"/>
      <c r="K12" s="67"/>
    </row>
    <row r="13" spans="1:11" s="77" customFormat="1" ht="12" customHeight="1">
      <c r="A13" s="250" t="s">
        <v>891</v>
      </c>
      <c r="B13" s="71"/>
      <c r="C13" s="23"/>
      <c r="D13" s="23"/>
      <c r="E13" s="23"/>
      <c r="F13" s="23"/>
      <c r="G13" s="23"/>
      <c r="H13" s="23"/>
      <c r="I13" s="22"/>
      <c r="J13" s="62"/>
      <c r="K13" s="67"/>
    </row>
    <row r="14" spans="1:11" s="77" customFormat="1" ht="12" customHeight="1">
      <c r="A14" s="224" t="s">
        <v>892</v>
      </c>
      <c r="B14" s="36"/>
      <c r="C14" s="36"/>
      <c r="D14" s="36"/>
      <c r="E14" s="36"/>
      <c r="F14" s="36"/>
      <c r="G14" s="36"/>
      <c r="H14" s="36"/>
      <c r="I14" s="36"/>
      <c r="J14" s="72"/>
      <c r="K14" s="67"/>
    </row>
    <row r="15" spans="2:11" s="77" customFormat="1" ht="13.5">
      <c r="B15" s="22"/>
      <c r="C15" s="22"/>
      <c r="D15" s="22"/>
      <c r="E15" s="23"/>
      <c r="F15" s="23"/>
      <c r="G15" s="23"/>
      <c r="H15" s="23"/>
      <c r="I15" s="23"/>
      <c r="J15" s="62"/>
      <c r="K15" s="78"/>
    </row>
    <row r="16" spans="1:10" ht="14.25">
      <c r="A16" s="22"/>
      <c r="B16" s="22"/>
      <c r="C16" s="22"/>
      <c r="D16" s="22"/>
      <c r="E16" s="23"/>
      <c r="F16" s="23"/>
      <c r="G16" s="23"/>
      <c r="H16" s="23"/>
      <c r="I16" s="23"/>
      <c r="J16" s="62"/>
    </row>
    <row r="17" spans="1:10" ht="14.25">
      <c r="A17" s="22"/>
      <c r="B17" s="22"/>
      <c r="C17" s="22"/>
      <c r="D17" s="22"/>
      <c r="E17" s="23"/>
      <c r="F17" s="23"/>
      <c r="G17" s="23"/>
      <c r="H17" s="23"/>
      <c r="I17" s="23"/>
      <c r="J17" s="62"/>
    </row>
    <row r="18" spans="1:10" ht="14.25">
      <c r="A18" s="22"/>
      <c r="B18" s="22"/>
      <c r="C18" s="22"/>
      <c r="D18" s="22"/>
      <c r="E18" s="23"/>
      <c r="F18" s="23"/>
      <c r="G18" s="23"/>
      <c r="H18" s="23"/>
      <c r="I18" s="23"/>
      <c r="J18" s="62"/>
    </row>
    <row r="19" spans="1:10" ht="14.25">
      <c r="A19" s="22"/>
      <c r="B19" s="22"/>
      <c r="C19" s="22"/>
      <c r="D19" s="22"/>
      <c r="E19" s="23"/>
      <c r="F19" s="23"/>
      <c r="G19" s="23"/>
      <c r="H19" s="23"/>
      <c r="I19" s="23"/>
      <c r="J19" s="62"/>
    </row>
    <row r="20" spans="1:10" ht="14.25">
      <c r="A20" s="22"/>
      <c r="B20" s="22"/>
      <c r="C20" s="22"/>
      <c r="D20" s="22"/>
      <c r="E20" s="23"/>
      <c r="F20" s="23"/>
      <c r="G20" s="23"/>
      <c r="H20" s="23"/>
      <c r="I20" s="23"/>
      <c r="J20" s="62"/>
    </row>
    <row r="21" spans="1:10" ht="14.25">
      <c r="A21" s="22"/>
      <c r="B21" s="22"/>
      <c r="C21" s="22"/>
      <c r="D21" s="22"/>
      <c r="E21" s="23"/>
      <c r="F21" s="23"/>
      <c r="G21" s="23"/>
      <c r="H21" s="23"/>
      <c r="I21" s="23"/>
      <c r="J21" s="62"/>
    </row>
    <row r="22" spans="1:10" ht="14.25">
      <c r="A22" s="22"/>
      <c r="B22" s="22"/>
      <c r="C22" s="22"/>
      <c r="D22" s="22"/>
      <c r="E22" s="23"/>
      <c r="F22" s="23"/>
      <c r="G22" s="23"/>
      <c r="H22" s="23"/>
      <c r="I22" s="23"/>
      <c r="J22" s="62"/>
    </row>
    <row r="23" spans="1:10" ht="14.25">
      <c r="A23" s="22"/>
      <c r="B23" s="22"/>
      <c r="C23" s="22"/>
      <c r="D23" s="22"/>
      <c r="E23" s="23"/>
      <c r="F23" s="23"/>
      <c r="G23" s="23"/>
      <c r="H23" s="23"/>
      <c r="I23" s="23"/>
      <c r="J23" s="62"/>
    </row>
  </sheetData>
  <sheetProtection/>
  <mergeCells count="12">
    <mergeCell ref="A10:J10"/>
    <mergeCell ref="A11:J11"/>
    <mergeCell ref="F6:G6"/>
    <mergeCell ref="J4:J5"/>
    <mergeCell ref="H4:H5"/>
    <mergeCell ref="B4:B5"/>
    <mergeCell ref="C4:C5"/>
    <mergeCell ref="D4:D5"/>
    <mergeCell ref="E4:E5"/>
    <mergeCell ref="I4:I5"/>
    <mergeCell ref="F7:G7"/>
    <mergeCell ref="F4:G5"/>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2.xml><?xml version="1.0" encoding="utf-8"?>
<worksheet xmlns="http://schemas.openxmlformats.org/spreadsheetml/2006/main" xmlns:r="http://schemas.openxmlformats.org/officeDocument/2006/relationships">
  <dimension ref="A2:Q184"/>
  <sheetViews>
    <sheetView zoomScale="110" zoomScaleNormal="110" zoomScaleSheetLayoutView="100" zoomScalePageLayoutView="0" workbookViewId="0" topLeftCell="A1">
      <selection activeCell="A1" sqref="A1"/>
    </sheetView>
  </sheetViews>
  <sheetFormatPr defaultColWidth="11.421875" defaultRowHeight="12.75"/>
  <cols>
    <col min="1" max="1" width="42.8515625" style="13" customWidth="1"/>
    <col min="2" max="4" width="13.140625" style="194" customWidth="1"/>
    <col min="5" max="5" width="0.85546875" style="216" customWidth="1"/>
    <col min="6" max="8" width="13.140625" style="194" customWidth="1"/>
    <col min="9" max="9" width="14.28125" style="194" customWidth="1"/>
    <col min="10" max="10" width="17.8515625" style="13" bestFit="1" customWidth="1"/>
    <col min="11" max="16384" width="11.421875" style="13" customWidth="1"/>
  </cols>
  <sheetData>
    <row r="1" ht="10.5" customHeight="1"/>
    <row r="2" spans="1:9" s="288" customFormat="1" ht="15" customHeight="1">
      <c r="A2" s="290" t="s">
        <v>732</v>
      </c>
      <c r="B2" s="289"/>
      <c r="C2" s="289"/>
      <c r="D2" s="289"/>
      <c r="E2" s="289"/>
      <c r="F2" s="289"/>
      <c r="G2" s="289"/>
      <c r="H2" s="289"/>
      <c r="I2" s="58" t="s">
        <v>557</v>
      </c>
    </row>
    <row r="3" spans="1:9" s="191" customFormat="1" ht="15" customHeight="1">
      <c r="A3" s="38"/>
      <c r="B3" s="368" t="s">
        <v>823</v>
      </c>
      <c r="C3" s="368"/>
      <c r="D3" s="368"/>
      <c r="E3" s="60"/>
      <c r="F3" s="370" t="s">
        <v>824</v>
      </c>
      <c r="G3" s="370"/>
      <c r="H3" s="370"/>
      <c r="I3" s="369" t="s">
        <v>600</v>
      </c>
    </row>
    <row r="4" spans="1:9" s="191" customFormat="1" ht="22.5" customHeight="1">
      <c r="A4" s="17" t="s">
        <v>540</v>
      </c>
      <c r="B4" s="11" t="s">
        <v>603</v>
      </c>
      <c r="C4" s="11" t="s">
        <v>604</v>
      </c>
      <c r="D4" s="70" t="s">
        <v>605</v>
      </c>
      <c r="E4" s="14"/>
      <c r="F4" s="11" t="s">
        <v>603</v>
      </c>
      <c r="G4" s="11" t="s">
        <v>604</v>
      </c>
      <c r="H4" s="11" t="s">
        <v>605</v>
      </c>
      <c r="I4" s="369"/>
    </row>
    <row r="5" spans="1:9" s="191" customFormat="1" ht="14.25" customHeight="1">
      <c r="A5" s="16" t="s">
        <v>704</v>
      </c>
      <c r="B5" s="192"/>
      <c r="C5" s="192"/>
      <c r="D5" s="192"/>
      <c r="E5" s="193"/>
      <c r="F5" s="194"/>
      <c r="G5" s="194"/>
      <c r="H5" s="194"/>
      <c r="I5" s="194"/>
    </row>
    <row r="6" spans="1:17" s="191" customFormat="1" ht="14.25" customHeight="1">
      <c r="A6" s="7" t="s">
        <v>764</v>
      </c>
      <c r="B6" s="89">
        <v>191249661</v>
      </c>
      <c r="C6" s="89">
        <v>0</v>
      </c>
      <c r="D6" s="89">
        <v>191249661</v>
      </c>
      <c r="E6" s="89"/>
      <c r="F6" s="89">
        <v>185947142</v>
      </c>
      <c r="G6" s="89">
        <v>0</v>
      </c>
      <c r="H6" s="89">
        <v>185947142</v>
      </c>
      <c r="I6" s="95">
        <v>2.85162705001403</v>
      </c>
      <c r="J6" s="263"/>
      <c r="K6" s="263"/>
      <c r="L6" s="263"/>
      <c r="M6" s="263"/>
      <c r="N6" s="263"/>
      <c r="O6" s="263"/>
      <c r="P6" s="263"/>
      <c r="Q6" s="263"/>
    </row>
    <row r="7" spans="1:17" s="191" customFormat="1" ht="11.25" customHeight="1">
      <c r="A7" s="195" t="s">
        <v>483</v>
      </c>
      <c r="B7" s="196">
        <v>191249661</v>
      </c>
      <c r="C7" s="196">
        <v>0</v>
      </c>
      <c r="D7" s="196">
        <v>191249661</v>
      </c>
      <c r="E7" s="193"/>
      <c r="F7" s="196">
        <v>185947142</v>
      </c>
      <c r="G7" s="196">
        <v>0</v>
      </c>
      <c r="H7" s="196">
        <v>185947142</v>
      </c>
      <c r="I7" s="197">
        <v>2.85162705001403</v>
      </c>
      <c r="J7" s="263"/>
      <c r="K7" s="263"/>
      <c r="L7" s="263"/>
      <c r="M7" s="263"/>
      <c r="N7" s="263"/>
      <c r="O7" s="263"/>
      <c r="P7" s="263"/>
      <c r="Q7" s="263"/>
    </row>
    <row r="8" spans="1:17" s="191" customFormat="1" ht="11.25" customHeight="1">
      <c r="A8" s="198" t="s">
        <v>484</v>
      </c>
      <c r="B8" s="199">
        <v>0</v>
      </c>
      <c r="C8" s="199">
        <v>0</v>
      </c>
      <c r="D8" s="199">
        <v>0</v>
      </c>
      <c r="E8" s="193"/>
      <c r="F8" s="199">
        <v>0</v>
      </c>
      <c r="G8" s="199">
        <v>0</v>
      </c>
      <c r="H8" s="199">
        <v>0</v>
      </c>
      <c r="I8" s="200" t="s">
        <v>409</v>
      </c>
      <c r="J8" s="263"/>
      <c r="K8" s="263"/>
      <c r="L8" s="263"/>
      <c r="M8" s="263"/>
      <c r="N8" s="263"/>
      <c r="O8" s="263"/>
      <c r="P8" s="263"/>
      <c r="Q8" s="263"/>
    </row>
    <row r="9" spans="1:17" s="191" customFormat="1" ht="11.25" customHeight="1">
      <c r="A9" s="201" t="s">
        <v>485</v>
      </c>
      <c r="B9" s="202">
        <v>0</v>
      </c>
      <c r="C9" s="202">
        <v>0</v>
      </c>
      <c r="D9" s="202">
        <v>0</v>
      </c>
      <c r="E9" s="193"/>
      <c r="F9" s="202">
        <v>0</v>
      </c>
      <c r="G9" s="202">
        <v>0</v>
      </c>
      <c r="H9" s="202">
        <v>0</v>
      </c>
      <c r="I9" s="203" t="s">
        <v>409</v>
      </c>
      <c r="J9" s="263"/>
      <c r="K9" s="263"/>
      <c r="L9" s="263"/>
      <c r="M9" s="263"/>
      <c r="N9" s="263"/>
      <c r="O9" s="263"/>
      <c r="P9" s="263"/>
      <c r="Q9" s="263"/>
    </row>
    <row r="10" spans="1:17" s="191" customFormat="1" ht="11.25" customHeight="1">
      <c r="A10" s="201" t="s">
        <v>486</v>
      </c>
      <c r="B10" s="202">
        <v>0</v>
      </c>
      <c r="C10" s="202">
        <v>0</v>
      </c>
      <c r="D10" s="202">
        <v>0</v>
      </c>
      <c r="E10" s="193"/>
      <c r="F10" s="202">
        <v>0</v>
      </c>
      <c r="G10" s="202">
        <v>0</v>
      </c>
      <c r="H10" s="202">
        <v>0</v>
      </c>
      <c r="I10" s="203" t="s">
        <v>409</v>
      </c>
      <c r="J10" s="263"/>
      <c r="K10" s="263"/>
      <c r="L10" s="263"/>
      <c r="M10" s="263"/>
      <c r="N10" s="263"/>
      <c r="O10" s="263"/>
      <c r="P10" s="263"/>
      <c r="Q10" s="263"/>
    </row>
    <row r="11" spans="1:17" s="191" customFormat="1" ht="11.25" customHeight="1">
      <c r="A11" s="201" t="s">
        <v>487</v>
      </c>
      <c r="B11" s="202">
        <v>0</v>
      </c>
      <c r="C11" s="202">
        <v>0</v>
      </c>
      <c r="D11" s="202">
        <v>0</v>
      </c>
      <c r="E11" s="193"/>
      <c r="F11" s="202">
        <v>0</v>
      </c>
      <c r="G11" s="202">
        <v>0</v>
      </c>
      <c r="H11" s="202">
        <v>0</v>
      </c>
      <c r="I11" s="203" t="s">
        <v>409</v>
      </c>
      <c r="J11" s="263"/>
      <c r="K11" s="263"/>
      <c r="L11" s="263"/>
      <c r="M11" s="263"/>
      <c r="N11" s="263"/>
      <c r="O11" s="263"/>
      <c r="P11" s="263"/>
      <c r="Q11" s="263"/>
    </row>
    <row r="12" spans="1:17" s="191" customFormat="1" ht="11.25" customHeight="1">
      <c r="A12" s="201" t="s">
        <v>488</v>
      </c>
      <c r="B12" s="202">
        <v>0</v>
      </c>
      <c r="C12" s="202">
        <v>0</v>
      </c>
      <c r="D12" s="202">
        <v>0</v>
      </c>
      <c r="E12" s="193"/>
      <c r="F12" s="202">
        <v>0</v>
      </c>
      <c r="G12" s="202">
        <v>0</v>
      </c>
      <c r="H12" s="202">
        <v>0</v>
      </c>
      <c r="I12" s="203" t="s">
        <v>409</v>
      </c>
      <c r="J12" s="263"/>
      <c r="K12" s="263"/>
      <c r="L12" s="263"/>
      <c r="M12" s="263"/>
      <c r="N12" s="263"/>
      <c r="O12" s="263"/>
      <c r="P12" s="263"/>
      <c r="Q12" s="263"/>
    </row>
    <row r="13" spans="1:17" s="191" customFormat="1" ht="11.25" customHeight="1">
      <c r="A13" s="201" t="s">
        <v>489</v>
      </c>
      <c r="B13" s="202">
        <v>0</v>
      </c>
      <c r="C13" s="202">
        <v>0</v>
      </c>
      <c r="D13" s="202">
        <v>0</v>
      </c>
      <c r="E13" s="193"/>
      <c r="F13" s="202">
        <v>0</v>
      </c>
      <c r="G13" s="202">
        <v>0</v>
      </c>
      <c r="H13" s="202">
        <v>0</v>
      </c>
      <c r="I13" s="203" t="s">
        <v>409</v>
      </c>
      <c r="J13" s="263"/>
      <c r="K13" s="263"/>
      <c r="L13" s="263"/>
      <c r="M13" s="263"/>
      <c r="N13" s="263"/>
      <c r="O13" s="263"/>
      <c r="P13" s="263"/>
      <c r="Q13" s="263"/>
    </row>
    <row r="14" spans="1:17" s="191" customFormat="1" ht="11.25" customHeight="1">
      <c r="A14" s="201" t="s">
        <v>490</v>
      </c>
      <c r="B14" s="202">
        <v>0</v>
      </c>
      <c r="C14" s="202">
        <v>0</v>
      </c>
      <c r="D14" s="202">
        <v>0</v>
      </c>
      <c r="E14" s="193"/>
      <c r="F14" s="202">
        <v>0</v>
      </c>
      <c r="G14" s="202">
        <v>0</v>
      </c>
      <c r="H14" s="202">
        <v>0</v>
      </c>
      <c r="I14" s="203" t="s">
        <v>409</v>
      </c>
      <c r="J14" s="263"/>
      <c r="K14" s="263"/>
      <c r="L14" s="263"/>
      <c r="M14" s="263"/>
      <c r="N14" s="263"/>
      <c r="O14" s="263"/>
      <c r="P14" s="263"/>
      <c r="Q14" s="263"/>
    </row>
    <row r="15" spans="1:17" s="191" customFormat="1" ht="11.25" customHeight="1">
      <c r="A15" s="201" t="s">
        <v>491</v>
      </c>
      <c r="B15" s="202">
        <v>0</v>
      </c>
      <c r="C15" s="202">
        <v>0</v>
      </c>
      <c r="D15" s="202">
        <v>0</v>
      </c>
      <c r="E15" s="193"/>
      <c r="F15" s="202">
        <v>0</v>
      </c>
      <c r="G15" s="202">
        <v>0</v>
      </c>
      <c r="H15" s="202">
        <v>0</v>
      </c>
      <c r="I15" s="203" t="s">
        <v>409</v>
      </c>
      <c r="J15" s="263"/>
      <c r="K15" s="263"/>
      <c r="L15" s="263"/>
      <c r="M15" s="263"/>
      <c r="N15" s="263"/>
      <c r="O15" s="263"/>
      <c r="P15" s="263"/>
      <c r="Q15" s="263"/>
    </row>
    <row r="16" spans="1:17" s="191" customFormat="1" ht="11.25" customHeight="1">
      <c r="A16" s="201" t="s">
        <v>309</v>
      </c>
      <c r="B16" s="202">
        <v>0</v>
      </c>
      <c r="C16" s="202">
        <v>0</v>
      </c>
      <c r="D16" s="202">
        <v>0</v>
      </c>
      <c r="E16" s="193"/>
      <c r="F16" s="202">
        <v>0</v>
      </c>
      <c r="G16" s="202">
        <v>0</v>
      </c>
      <c r="H16" s="202">
        <v>0</v>
      </c>
      <c r="I16" s="203" t="s">
        <v>409</v>
      </c>
      <c r="J16" s="263"/>
      <c r="K16" s="263"/>
      <c r="L16" s="263"/>
      <c r="M16" s="263"/>
      <c r="N16" s="263"/>
      <c r="O16" s="263"/>
      <c r="P16" s="263"/>
      <c r="Q16" s="263"/>
    </row>
    <row r="17" spans="1:17" s="191" customFormat="1" ht="11.25" customHeight="1">
      <c r="A17" s="201" t="s">
        <v>607</v>
      </c>
      <c r="B17" s="202">
        <v>0</v>
      </c>
      <c r="C17" s="202">
        <v>0</v>
      </c>
      <c r="D17" s="202">
        <v>0</v>
      </c>
      <c r="E17" s="193"/>
      <c r="F17" s="202">
        <v>0</v>
      </c>
      <c r="G17" s="202">
        <v>0</v>
      </c>
      <c r="H17" s="202">
        <v>0</v>
      </c>
      <c r="I17" s="203" t="s">
        <v>409</v>
      </c>
      <c r="J17" s="263"/>
      <c r="K17" s="263"/>
      <c r="L17" s="263"/>
      <c r="M17" s="263"/>
      <c r="N17" s="263"/>
      <c r="O17" s="263"/>
      <c r="P17" s="263"/>
      <c r="Q17" s="263"/>
    </row>
    <row r="18" spans="1:17" s="191" customFormat="1" ht="11.25" customHeight="1">
      <c r="A18" s="204" t="s">
        <v>492</v>
      </c>
      <c r="B18" s="205">
        <v>0</v>
      </c>
      <c r="C18" s="205">
        <v>0</v>
      </c>
      <c r="D18" s="205">
        <v>0</v>
      </c>
      <c r="E18" s="193"/>
      <c r="F18" s="205">
        <v>0</v>
      </c>
      <c r="G18" s="205">
        <v>0</v>
      </c>
      <c r="H18" s="205">
        <v>0</v>
      </c>
      <c r="I18" s="206" t="s">
        <v>409</v>
      </c>
      <c r="J18" s="263"/>
      <c r="K18" s="263"/>
      <c r="L18" s="263"/>
      <c r="M18" s="263"/>
      <c r="N18" s="263"/>
      <c r="O18" s="263"/>
      <c r="P18" s="263"/>
      <c r="Q18" s="263"/>
    </row>
    <row r="19" spans="1:17" s="191" customFormat="1" ht="11.25" customHeight="1">
      <c r="A19" s="198" t="s">
        <v>493</v>
      </c>
      <c r="B19" s="199">
        <v>190782685</v>
      </c>
      <c r="C19" s="199">
        <v>0</v>
      </c>
      <c r="D19" s="199">
        <v>190782685</v>
      </c>
      <c r="E19" s="193"/>
      <c r="F19" s="199">
        <v>185420312</v>
      </c>
      <c r="G19" s="199">
        <v>0</v>
      </c>
      <c r="H19" s="199">
        <v>185420312</v>
      </c>
      <c r="I19" s="200">
        <v>2.89</v>
      </c>
      <c r="J19" s="263"/>
      <c r="K19" s="263"/>
      <c r="L19" s="263"/>
      <c r="M19" s="263"/>
      <c r="N19" s="263"/>
      <c r="O19" s="263"/>
      <c r="P19" s="263"/>
      <c r="Q19" s="263"/>
    </row>
    <row r="20" spans="1:17" s="191" customFormat="1" ht="11.25" customHeight="1">
      <c r="A20" s="201" t="s">
        <v>494</v>
      </c>
      <c r="B20" s="202">
        <v>25970566</v>
      </c>
      <c r="C20" s="202">
        <v>0</v>
      </c>
      <c r="D20" s="202">
        <v>25970566</v>
      </c>
      <c r="E20" s="193"/>
      <c r="F20" s="202">
        <v>23467719</v>
      </c>
      <c r="G20" s="202">
        <v>0</v>
      </c>
      <c r="H20" s="202">
        <v>23467719</v>
      </c>
      <c r="I20" s="203">
        <v>10.67</v>
      </c>
      <c r="J20" s="263"/>
      <c r="K20" s="263"/>
      <c r="L20" s="263"/>
      <c r="M20" s="263"/>
      <c r="N20" s="263"/>
      <c r="O20" s="263"/>
      <c r="P20" s="263"/>
      <c r="Q20" s="263"/>
    </row>
    <row r="21" spans="1:17" s="191" customFormat="1" ht="11.25" customHeight="1">
      <c r="A21" s="201" t="s">
        <v>495</v>
      </c>
      <c r="B21" s="202">
        <v>89057146</v>
      </c>
      <c r="C21" s="202">
        <v>0</v>
      </c>
      <c r="D21" s="202">
        <v>89057146</v>
      </c>
      <c r="E21" s="193"/>
      <c r="F21" s="202">
        <v>79900859</v>
      </c>
      <c r="G21" s="202">
        <v>0</v>
      </c>
      <c r="H21" s="202">
        <v>79900859</v>
      </c>
      <c r="I21" s="203">
        <v>11.46</v>
      </c>
      <c r="J21" s="263"/>
      <c r="K21" s="263"/>
      <c r="L21" s="263"/>
      <c r="M21" s="263"/>
      <c r="N21" s="263"/>
      <c r="O21" s="263"/>
      <c r="P21" s="263"/>
      <c r="Q21" s="263"/>
    </row>
    <row r="22" spans="1:17" s="191" customFormat="1" ht="11.25" customHeight="1">
      <c r="A22" s="201" t="s">
        <v>496</v>
      </c>
      <c r="B22" s="202">
        <v>474981</v>
      </c>
      <c r="C22" s="202">
        <v>0</v>
      </c>
      <c r="D22" s="202">
        <v>474981</v>
      </c>
      <c r="E22" s="193"/>
      <c r="F22" s="202">
        <v>310436</v>
      </c>
      <c r="G22" s="202">
        <v>0</v>
      </c>
      <c r="H22" s="202">
        <v>310436</v>
      </c>
      <c r="I22" s="203">
        <v>53</v>
      </c>
      <c r="J22" s="263"/>
      <c r="K22" s="263"/>
      <c r="L22" s="263"/>
      <c r="M22" s="263"/>
      <c r="N22" s="263"/>
      <c r="O22" s="263"/>
      <c r="P22" s="263"/>
      <c r="Q22" s="263"/>
    </row>
    <row r="23" spans="1:17" s="191" customFormat="1" ht="11.25" customHeight="1">
      <c r="A23" s="201" t="s">
        <v>497</v>
      </c>
      <c r="B23" s="202">
        <v>39976577</v>
      </c>
      <c r="C23" s="202">
        <v>0</v>
      </c>
      <c r="D23" s="202">
        <v>39976577</v>
      </c>
      <c r="E23" s="193"/>
      <c r="F23" s="202">
        <v>44976014</v>
      </c>
      <c r="G23" s="202">
        <v>0</v>
      </c>
      <c r="H23" s="202">
        <v>44976014</v>
      </c>
      <c r="I23" s="203">
        <v>-11.12</v>
      </c>
      <c r="J23" s="263"/>
      <c r="K23" s="263"/>
      <c r="L23" s="263"/>
      <c r="M23" s="263"/>
      <c r="N23" s="263"/>
      <c r="O23" s="263"/>
      <c r="P23" s="263"/>
      <c r="Q23" s="263"/>
    </row>
    <row r="24" spans="1:17" s="191" customFormat="1" ht="11.25" customHeight="1">
      <c r="A24" s="201" t="s">
        <v>498</v>
      </c>
      <c r="B24" s="202">
        <v>0</v>
      </c>
      <c r="C24" s="202">
        <v>0</v>
      </c>
      <c r="D24" s="202">
        <v>0</v>
      </c>
      <c r="E24" s="193"/>
      <c r="F24" s="202">
        <v>0</v>
      </c>
      <c r="G24" s="202">
        <v>0</v>
      </c>
      <c r="H24" s="202">
        <v>0</v>
      </c>
      <c r="I24" s="203" t="s">
        <v>409</v>
      </c>
      <c r="J24" s="263"/>
      <c r="K24" s="263"/>
      <c r="L24" s="263"/>
      <c r="M24" s="263"/>
      <c r="N24" s="263"/>
      <c r="O24" s="263"/>
      <c r="P24" s="263"/>
      <c r="Q24" s="263"/>
    </row>
    <row r="25" spans="1:17" s="191" customFormat="1" ht="11.25" customHeight="1">
      <c r="A25" s="201" t="s">
        <v>499</v>
      </c>
      <c r="B25" s="202">
        <v>7086169</v>
      </c>
      <c r="C25" s="202">
        <v>0</v>
      </c>
      <c r="D25" s="202">
        <v>7086169</v>
      </c>
      <c r="E25" s="193"/>
      <c r="F25" s="202">
        <v>8125426</v>
      </c>
      <c r="G25" s="202">
        <v>0</v>
      </c>
      <c r="H25" s="202">
        <v>8125426</v>
      </c>
      <c r="I25" s="203">
        <v>-12.79</v>
      </c>
      <c r="J25" s="263"/>
      <c r="K25" s="263"/>
      <c r="L25" s="263"/>
      <c r="M25" s="263"/>
      <c r="N25" s="263"/>
      <c r="O25" s="263"/>
      <c r="P25" s="263"/>
      <c r="Q25" s="263"/>
    </row>
    <row r="26" spans="1:17" s="191" customFormat="1" ht="11.25" customHeight="1">
      <c r="A26" s="201" t="s">
        <v>500</v>
      </c>
      <c r="B26" s="202">
        <v>1904697</v>
      </c>
      <c r="C26" s="202">
        <v>0</v>
      </c>
      <c r="D26" s="202">
        <v>1904697</v>
      </c>
      <c r="E26" s="193"/>
      <c r="F26" s="202">
        <v>2463923</v>
      </c>
      <c r="G26" s="202">
        <v>0</v>
      </c>
      <c r="H26" s="202">
        <v>2463923</v>
      </c>
      <c r="I26" s="203">
        <v>-22.7</v>
      </c>
      <c r="J26" s="263"/>
      <c r="K26" s="263"/>
      <c r="L26" s="263"/>
      <c r="M26" s="263"/>
      <c r="N26" s="263"/>
      <c r="O26" s="263"/>
      <c r="P26" s="263"/>
      <c r="Q26" s="263"/>
    </row>
    <row r="27" spans="1:17" s="191" customFormat="1" ht="11.25" customHeight="1">
      <c r="A27" s="201" t="s">
        <v>501</v>
      </c>
      <c r="B27" s="202">
        <v>0</v>
      </c>
      <c r="C27" s="202">
        <v>0</v>
      </c>
      <c r="D27" s="202">
        <v>0</v>
      </c>
      <c r="E27" s="193"/>
      <c r="F27" s="202">
        <v>0</v>
      </c>
      <c r="G27" s="202">
        <v>0</v>
      </c>
      <c r="H27" s="202">
        <v>0</v>
      </c>
      <c r="I27" s="203" t="s">
        <v>409</v>
      </c>
      <c r="J27" s="263"/>
      <c r="K27" s="263"/>
      <c r="L27" s="263"/>
      <c r="M27" s="263"/>
      <c r="N27" s="263"/>
      <c r="O27" s="263"/>
      <c r="P27" s="263"/>
      <c r="Q27" s="263"/>
    </row>
    <row r="28" spans="1:17" s="191" customFormat="1" ht="11.25" customHeight="1">
      <c r="A28" s="201" t="s">
        <v>502</v>
      </c>
      <c r="B28" s="202">
        <v>0</v>
      </c>
      <c r="C28" s="202">
        <v>0</v>
      </c>
      <c r="D28" s="202">
        <v>0</v>
      </c>
      <c r="E28" s="193"/>
      <c r="F28" s="202">
        <v>0</v>
      </c>
      <c r="G28" s="202">
        <v>0</v>
      </c>
      <c r="H28" s="202">
        <v>0</v>
      </c>
      <c r="I28" s="203" t="s">
        <v>409</v>
      </c>
      <c r="J28" s="263"/>
      <c r="K28" s="263"/>
      <c r="L28" s="263"/>
      <c r="M28" s="263"/>
      <c r="N28" s="263"/>
      <c r="O28" s="263"/>
      <c r="P28" s="263"/>
      <c r="Q28" s="263"/>
    </row>
    <row r="29" spans="1:17" s="191" customFormat="1" ht="11.25" customHeight="1">
      <c r="A29" s="201" t="s">
        <v>503</v>
      </c>
      <c r="B29" s="202">
        <v>0</v>
      </c>
      <c r="C29" s="202">
        <v>0</v>
      </c>
      <c r="D29" s="202">
        <v>0</v>
      </c>
      <c r="E29" s="193"/>
      <c r="F29" s="202">
        <v>0</v>
      </c>
      <c r="G29" s="202">
        <v>0</v>
      </c>
      <c r="H29" s="202">
        <v>0</v>
      </c>
      <c r="I29" s="203" t="s">
        <v>409</v>
      </c>
      <c r="J29" s="263"/>
      <c r="K29" s="263"/>
      <c r="L29" s="263"/>
      <c r="M29" s="263"/>
      <c r="N29" s="263"/>
      <c r="O29" s="263"/>
      <c r="P29" s="263"/>
      <c r="Q29" s="263"/>
    </row>
    <row r="30" spans="1:17" s="191" customFormat="1" ht="11.25" customHeight="1">
      <c r="A30" s="201" t="s">
        <v>504</v>
      </c>
      <c r="B30" s="202">
        <v>1503</v>
      </c>
      <c r="C30" s="202">
        <v>0</v>
      </c>
      <c r="D30" s="202">
        <v>1503</v>
      </c>
      <c r="E30" s="193"/>
      <c r="F30" s="202">
        <v>1503</v>
      </c>
      <c r="G30" s="202">
        <v>0</v>
      </c>
      <c r="H30" s="202">
        <v>1503</v>
      </c>
      <c r="I30" s="203" t="s">
        <v>409</v>
      </c>
      <c r="J30" s="263"/>
      <c r="K30" s="263"/>
      <c r="L30" s="263"/>
      <c r="M30" s="263"/>
      <c r="N30" s="263"/>
      <c r="O30" s="263"/>
      <c r="P30" s="263"/>
      <c r="Q30" s="263"/>
    </row>
    <row r="31" spans="1:17" s="191" customFormat="1" ht="11.25" customHeight="1">
      <c r="A31" s="201" t="s">
        <v>505</v>
      </c>
      <c r="B31" s="202">
        <v>0</v>
      </c>
      <c r="C31" s="202">
        <v>0</v>
      </c>
      <c r="D31" s="202">
        <v>0</v>
      </c>
      <c r="E31" s="193"/>
      <c r="F31" s="202">
        <v>0</v>
      </c>
      <c r="G31" s="202">
        <v>0</v>
      </c>
      <c r="H31" s="202">
        <v>0</v>
      </c>
      <c r="I31" s="203" t="s">
        <v>409</v>
      </c>
      <c r="J31" s="263"/>
      <c r="K31" s="263"/>
      <c r="L31" s="263"/>
      <c r="M31" s="263"/>
      <c r="N31" s="263"/>
      <c r="O31" s="263"/>
      <c r="P31" s="263"/>
      <c r="Q31" s="263"/>
    </row>
    <row r="32" spans="1:17" s="191" customFormat="1" ht="11.25" customHeight="1">
      <c r="A32" s="201" t="s">
        <v>506</v>
      </c>
      <c r="B32" s="202">
        <v>3364493</v>
      </c>
      <c r="C32" s="202">
        <v>0</v>
      </c>
      <c r="D32" s="202">
        <v>3364493</v>
      </c>
      <c r="E32" s="193"/>
      <c r="F32" s="202">
        <v>2458300</v>
      </c>
      <c r="G32" s="202">
        <v>0</v>
      </c>
      <c r="H32" s="202">
        <v>2458300</v>
      </c>
      <c r="I32" s="203">
        <v>36.86</v>
      </c>
      <c r="J32" s="263"/>
      <c r="K32" s="263"/>
      <c r="L32" s="263"/>
      <c r="M32" s="263"/>
      <c r="N32" s="263"/>
      <c r="O32" s="263"/>
      <c r="P32" s="263"/>
      <c r="Q32" s="263"/>
    </row>
    <row r="33" spans="1:17" s="191" customFormat="1" ht="11.25" customHeight="1">
      <c r="A33" s="201" t="s">
        <v>507</v>
      </c>
      <c r="B33" s="202">
        <v>2463806</v>
      </c>
      <c r="C33" s="202">
        <v>0</v>
      </c>
      <c r="D33" s="202">
        <v>2463806</v>
      </c>
      <c r="E33" s="193"/>
      <c r="F33" s="202">
        <v>1819277</v>
      </c>
      <c r="G33" s="202">
        <v>0</v>
      </c>
      <c r="H33" s="202">
        <v>1819277</v>
      </c>
      <c r="I33" s="203">
        <v>35.43</v>
      </c>
      <c r="J33" s="263"/>
      <c r="K33" s="263"/>
      <c r="L33" s="263"/>
      <c r="M33" s="263"/>
      <c r="N33" s="263"/>
      <c r="O33" s="263"/>
      <c r="P33" s="263"/>
      <c r="Q33" s="263"/>
    </row>
    <row r="34" spans="1:17" s="191" customFormat="1" ht="11.25" customHeight="1">
      <c r="A34" s="201" t="s">
        <v>508</v>
      </c>
      <c r="B34" s="202">
        <v>447276</v>
      </c>
      <c r="C34" s="202">
        <v>0</v>
      </c>
      <c r="D34" s="202">
        <v>447276</v>
      </c>
      <c r="E34" s="193"/>
      <c r="F34" s="202">
        <v>460559</v>
      </c>
      <c r="G34" s="202">
        <v>0</v>
      </c>
      <c r="H34" s="202">
        <v>460559</v>
      </c>
      <c r="I34" s="203">
        <v>-2.88</v>
      </c>
      <c r="J34" s="263"/>
      <c r="K34" s="263"/>
      <c r="L34" s="263"/>
      <c r="M34" s="263"/>
      <c r="N34" s="263"/>
      <c r="O34" s="263"/>
      <c r="P34" s="263"/>
      <c r="Q34" s="263"/>
    </row>
    <row r="35" spans="1:17" s="191" customFormat="1" ht="11.25" customHeight="1">
      <c r="A35" s="201" t="s">
        <v>509</v>
      </c>
      <c r="B35" s="202">
        <v>0</v>
      </c>
      <c r="C35" s="202">
        <v>0</v>
      </c>
      <c r="D35" s="202">
        <v>0</v>
      </c>
      <c r="E35" s="193"/>
      <c r="F35" s="202">
        <v>0</v>
      </c>
      <c r="G35" s="202">
        <v>0</v>
      </c>
      <c r="H35" s="202">
        <v>0</v>
      </c>
      <c r="I35" s="203" t="s">
        <v>409</v>
      </c>
      <c r="J35" s="263"/>
      <c r="K35" s="263"/>
      <c r="L35" s="263"/>
      <c r="M35" s="263"/>
      <c r="N35" s="263"/>
      <c r="O35" s="263"/>
      <c r="P35" s="263"/>
      <c r="Q35" s="263"/>
    </row>
    <row r="36" spans="1:17" s="191" customFormat="1" ht="11.25" customHeight="1">
      <c r="A36" s="201" t="s">
        <v>510</v>
      </c>
      <c r="B36" s="202">
        <v>0</v>
      </c>
      <c r="C36" s="202">
        <v>0</v>
      </c>
      <c r="D36" s="202">
        <v>0</v>
      </c>
      <c r="E36" s="193"/>
      <c r="F36" s="202">
        <v>0</v>
      </c>
      <c r="G36" s="202">
        <v>0</v>
      </c>
      <c r="H36" s="202">
        <v>0</v>
      </c>
      <c r="I36" s="203" t="s">
        <v>409</v>
      </c>
      <c r="J36" s="263"/>
      <c r="K36" s="263"/>
      <c r="L36" s="263"/>
      <c r="M36" s="263"/>
      <c r="N36" s="263"/>
      <c r="O36" s="263"/>
      <c r="P36" s="263"/>
      <c r="Q36" s="263"/>
    </row>
    <row r="37" spans="1:17" s="191" customFormat="1" ht="11.25" customHeight="1">
      <c r="A37" s="201" t="s">
        <v>511</v>
      </c>
      <c r="B37" s="202">
        <v>0</v>
      </c>
      <c r="C37" s="202">
        <v>0</v>
      </c>
      <c r="D37" s="202">
        <v>0</v>
      </c>
      <c r="E37" s="193"/>
      <c r="F37" s="202">
        <v>0</v>
      </c>
      <c r="G37" s="202">
        <v>0</v>
      </c>
      <c r="H37" s="202">
        <v>0</v>
      </c>
      <c r="I37" s="203" t="s">
        <v>409</v>
      </c>
      <c r="J37" s="263"/>
      <c r="K37" s="263"/>
      <c r="L37" s="263"/>
      <c r="M37" s="263"/>
      <c r="N37" s="263"/>
      <c r="O37" s="263"/>
      <c r="P37" s="263"/>
      <c r="Q37" s="263"/>
    </row>
    <row r="38" spans="1:17" s="191" customFormat="1" ht="11.25" customHeight="1">
      <c r="A38" s="201" t="s">
        <v>512</v>
      </c>
      <c r="B38" s="202">
        <v>17463006</v>
      </c>
      <c r="C38" s="202">
        <v>0</v>
      </c>
      <c r="D38" s="202">
        <v>17463006</v>
      </c>
      <c r="E38" s="193"/>
      <c r="F38" s="202">
        <v>18553686</v>
      </c>
      <c r="G38" s="202">
        <v>0</v>
      </c>
      <c r="H38" s="202">
        <v>18553686</v>
      </c>
      <c r="I38" s="203">
        <v>-5.88</v>
      </c>
      <c r="J38" s="263"/>
      <c r="K38" s="263"/>
      <c r="L38" s="263"/>
      <c r="M38" s="263"/>
      <c r="N38" s="263"/>
      <c r="O38" s="263"/>
      <c r="P38" s="263"/>
      <c r="Q38" s="263"/>
    </row>
    <row r="39" spans="1:17" s="191" customFormat="1" ht="11.25" customHeight="1">
      <c r="A39" s="201" t="s">
        <v>513</v>
      </c>
      <c r="B39" s="202">
        <v>3005335</v>
      </c>
      <c r="C39" s="202">
        <v>0</v>
      </c>
      <c r="D39" s="202">
        <v>3005335</v>
      </c>
      <c r="E39" s="193"/>
      <c r="F39" s="202">
        <v>3379846</v>
      </c>
      <c r="G39" s="202">
        <v>0</v>
      </c>
      <c r="H39" s="202">
        <v>3379846</v>
      </c>
      <c r="I39" s="203">
        <v>-11.08</v>
      </c>
      <c r="J39" s="263"/>
      <c r="K39" s="263"/>
      <c r="L39" s="263"/>
      <c r="M39" s="263"/>
      <c r="N39" s="263"/>
      <c r="O39" s="263"/>
      <c r="P39" s="263"/>
      <c r="Q39" s="263"/>
    </row>
    <row r="40" spans="1:17" s="191" customFormat="1" ht="11.25" customHeight="1">
      <c r="A40" s="201" t="s">
        <v>310</v>
      </c>
      <c r="B40" s="202">
        <v>-432870</v>
      </c>
      <c r="C40" s="202">
        <v>0</v>
      </c>
      <c r="D40" s="202">
        <v>-432870</v>
      </c>
      <c r="E40" s="193"/>
      <c r="F40" s="202">
        <v>-497236</v>
      </c>
      <c r="G40" s="202">
        <v>0</v>
      </c>
      <c r="H40" s="202">
        <v>-497236</v>
      </c>
      <c r="I40" s="203">
        <v>-12.94</v>
      </c>
      <c r="J40" s="263"/>
      <c r="K40" s="263"/>
      <c r="L40" s="263"/>
      <c r="M40" s="263"/>
      <c r="N40" s="263"/>
      <c r="O40" s="263"/>
      <c r="P40" s="263"/>
      <c r="Q40" s="263"/>
    </row>
    <row r="41" spans="1:17" s="191" customFormat="1" ht="11.25" customHeight="1">
      <c r="A41" s="201" t="s">
        <v>601</v>
      </c>
      <c r="B41" s="202">
        <v>0</v>
      </c>
      <c r="C41" s="202">
        <v>0</v>
      </c>
      <c r="D41" s="202">
        <v>0</v>
      </c>
      <c r="E41" s="193"/>
      <c r="F41" s="202">
        <v>0</v>
      </c>
      <c r="G41" s="202">
        <v>0</v>
      </c>
      <c r="H41" s="202">
        <v>0</v>
      </c>
      <c r="I41" s="203" t="s">
        <v>409</v>
      </c>
      <c r="J41" s="263"/>
      <c r="K41" s="263"/>
      <c r="L41" s="263"/>
      <c r="M41" s="263"/>
      <c r="N41" s="263"/>
      <c r="O41" s="263"/>
      <c r="P41" s="263"/>
      <c r="Q41" s="263"/>
    </row>
    <row r="42" spans="1:17" s="191" customFormat="1" ht="11.25" customHeight="1">
      <c r="A42" s="204" t="s">
        <v>514</v>
      </c>
      <c r="B42" s="205">
        <v>0</v>
      </c>
      <c r="C42" s="205">
        <v>0</v>
      </c>
      <c r="D42" s="205">
        <v>0</v>
      </c>
      <c r="E42" s="193"/>
      <c r="F42" s="205">
        <v>0</v>
      </c>
      <c r="G42" s="205">
        <v>0</v>
      </c>
      <c r="H42" s="205">
        <v>0</v>
      </c>
      <c r="I42" s="206" t="s">
        <v>409</v>
      </c>
      <c r="J42" s="263"/>
      <c r="K42" s="263"/>
      <c r="L42" s="263"/>
      <c r="M42" s="263"/>
      <c r="N42" s="263"/>
      <c r="O42" s="263"/>
      <c r="P42" s="263"/>
      <c r="Q42" s="263"/>
    </row>
    <row r="43" spans="1:17" s="191" customFormat="1" ht="11.25" customHeight="1">
      <c r="A43" s="198" t="s">
        <v>515</v>
      </c>
      <c r="B43" s="199">
        <v>311083</v>
      </c>
      <c r="C43" s="199">
        <v>0</v>
      </c>
      <c r="D43" s="199">
        <v>311083</v>
      </c>
      <c r="E43" s="193"/>
      <c r="F43" s="199">
        <v>358595</v>
      </c>
      <c r="G43" s="199">
        <v>0</v>
      </c>
      <c r="H43" s="199">
        <v>358595</v>
      </c>
      <c r="I43" s="200">
        <v>-13.25</v>
      </c>
      <c r="J43" s="263"/>
      <c r="K43" s="263"/>
      <c r="L43" s="263"/>
      <c r="M43" s="263"/>
      <c r="N43" s="263"/>
      <c r="O43" s="263"/>
      <c r="P43" s="263"/>
      <c r="Q43" s="263"/>
    </row>
    <row r="44" spans="1:17" s="191" customFormat="1" ht="11.25" customHeight="1">
      <c r="A44" s="201" t="s">
        <v>516</v>
      </c>
      <c r="B44" s="202">
        <v>311083</v>
      </c>
      <c r="C44" s="202">
        <v>0</v>
      </c>
      <c r="D44" s="202">
        <v>311083</v>
      </c>
      <c r="E44" s="193"/>
      <c r="F44" s="202">
        <v>358595</v>
      </c>
      <c r="G44" s="202">
        <v>0</v>
      </c>
      <c r="H44" s="202">
        <v>358595</v>
      </c>
      <c r="I44" s="203">
        <v>-13.25</v>
      </c>
      <c r="J44" s="263"/>
      <c r="K44" s="263"/>
      <c r="L44" s="263"/>
      <c r="M44" s="263"/>
      <c r="N44" s="263"/>
      <c r="O44" s="263"/>
      <c r="P44" s="263"/>
      <c r="Q44" s="263"/>
    </row>
    <row r="45" spans="1:17" s="191" customFormat="1" ht="11.25" customHeight="1">
      <c r="A45" s="204" t="s">
        <v>517</v>
      </c>
      <c r="B45" s="205">
        <v>0</v>
      </c>
      <c r="C45" s="205">
        <v>0</v>
      </c>
      <c r="D45" s="205">
        <v>0</v>
      </c>
      <c r="E45" s="193"/>
      <c r="F45" s="205">
        <v>0</v>
      </c>
      <c r="G45" s="205">
        <v>0</v>
      </c>
      <c r="H45" s="205">
        <v>0</v>
      </c>
      <c r="I45" s="206" t="s">
        <v>409</v>
      </c>
      <c r="J45" s="263"/>
      <c r="K45" s="263"/>
      <c r="L45" s="263"/>
      <c r="M45" s="263"/>
      <c r="N45" s="263"/>
      <c r="O45" s="263"/>
      <c r="P45" s="263"/>
      <c r="Q45" s="263"/>
    </row>
    <row r="46" spans="1:17" s="191" customFormat="1" ht="11.25" customHeight="1">
      <c r="A46" s="198" t="s">
        <v>518</v>
      </c>
      <c r="B46" s="199">
        <v>155893</v>
      </c>
      <c r="C46" s="199">
        <v>0</v>
      </c>
      <c r="D46" s="199">
        <v>155893</v>
      </c>
      <c r="E46" s="193"/>
      <c r="F46" s="199">
        <v>168235</v>
      </c>
      <c r="G46" s="199">
        <v>0</v>
      </c>
      <c r="H46" s="199">
        <v>168235</v>
      </c>
      <c r="I46" s="200">
        <v>-7.34</v>
      </c>
      <c r="J46" s="263"/>
      <c r="K46" s="263"/>
      <c r="L46" s="263"/>
      <c r="M46" s="263"/>
      <c r="N46" s="263"/>
      <c r="O46" s="263"/>
      <c r="P46" s="263"/>
      <c r="Q46" s="263"/>
    </row>
    <row r="47" spans="1:17" s="191" customFormat="1" ht="11.25" customHeight="1">
      <c r="A47" s="201" t="s">
        <v>519</v>
      </c>
      <c r="B47" s="202">
        <v>886</v>
      </c>
      <c r="C47" s="202">
        <v>0</v>
      </c>
      <c r="D47" s="202">
        <v>886</v>
      </c>
      <c r="E47" s="193"/>
      <c r="F47" s="202">
        <v>996</v>
      </c>
      <c r="G47" s="202">
        <v>0</v>
      </c>
      <c r="H47" s="202">
        <v>996</v>
      </c>
      <c r="I47" s="203">
        <v>-11.04</v>
      </c>
      <c r="J47" s="263"/>
      <c r="K47" s="263"/>
      <c r="L47" s="263"/>
      <c r="M47" s="263"/>
      <c r="N47" s="263"/>
      <c r="O47" s="263"/>
      <c r="P47" s="263"/>
      <c r="Q47" s="263"/>
    </row>
    <row r="48" spans="1:17" s="191" customFormat="1" ht="11.25" customHeight="1">
      <c r="A48" s="204" t="s">
        <v>520</v>
      </c>
      <c r="B48" s="205">
        <v>155007</v>
      </c>
      <c r="C48" s="205">
        <v>0</v>
      </c>
      <c r="D48" s="205">
        <v>155007</v>
      </c>
      <c r="E48" s="193"/>
      <c r="F48" s="205">
        <v>167239</v>
      </c>
      <c r="G48" s="205">
        <v>0</v>
      </c>
      <c r="H48" s="205">
        <v>167239</v>
      </c>
      <c r="I48" s="206">
        <v>-7.31</v>
      </c>
      <c r="J48" s="263"/>
      <c r="K48" s="263"/>
      <c r="L48" s="263"/>
      <c r="M48" s="263"/>
      <c r="N48" s="263"/>
      <c r="O48" s="263"/>
      <c r="P48" s="263"/>
      <c r="Q48" s="263"/>
    </row>
    <row r="49" spans="1:17" s="191" customFormat="1" ht="11.25" customHeight="1">
      <c r="A49" s="198" t="s">
        <v>521</v>
      </c>
      <c r="B49" s="199">
        <v>0</v>
      </c>
      <c r="C49" s="199">
        <v>0</v>
      </c>
      <c r="D49" s="199">
        <v>0</v>
      </c>
      <c r="E49" s="193"/>
      <c r="F49" s="199">
        <v>0</v>
      </c>
      <c r="G49" s="199">
        <v>0</v>
      </c>
      <c r="H49" s="199">
        <v>0</v>
      </c>
      <c r="I49" s="200" t="s">
        <v>409</v>
      </c>
      <c r="J49" s="263"/>
      <c r="K49" s="263"/>
      <c r="L49" s="263"/>
      <c r="M49" s="263"/>
      <c r="N49" s="263"/>
      <c r="O49" s="263"/>
      <c r="P49" s="263"/>
      <c r="Q49" s="263"/>
    </row>
    <row r="50" spans="1:17" s="191" customFormat="1" ht="11.25" customHeight="1">
      <c r="A50" s="204" t="s">
        <v>522</v>
      </c>
      <c r="B50" s="205">
        <v>0</v>
      </c>
      <c r="C50" s="205">
        <v>0</v>
      </c>
      <c r="D50" s="205">
        <v>0</v>
      </c>
      <c r="E50" s="207"/>
      <c r="F50" s="205">
        <v>0</v>
      </c>
      <c r="G50" s="205">
        <v>0</v>
      </c>
      <c r="H50" s="205">
        <v>0</v>
      </c>
      <c r="I50" s="206" t="s">
        <v>409</v>
      </c>
      <c r="J50" s="263"/>
      <c r="K50" s="263"/>
      <c r="L50" s="263"/>
      <c r="M50" s="263"/>
      <c r="N50" s="263"/>
      <c r="O50" s="263"/>
      <c r="P50" s="263"/>
      <c r="Q50" s="263"/>
    </row>
    <row r="51" spans="1:17" s="191" customFormat="1" ht="14.25" customHeight="1">
      <c r="A51" s="19" t="s">
        <v>661</v>
      </c>
      <c r="B51" s="90">
        <v>44866930</v>
      </c>
      <c r="C51" s="90">
        <v>1117355</v>
      </c>
      <c r="D51" s="90">
        <v>45984285</v>
      </c>
      <c r="E51" s="89"/>
      <c r="F51" s="90">
        <v>50982202</v>
      </c>
      <c r="G51" s="90">
        <v>1154931</v>
      </c>
      <c r="H51" s="90">
        <v>52137133</v>
      </c>
      <c r="I51" s="96">
        <v>-11.8</v>
      </c>
      <c r="J51" s="263"/>
      <c r="K51" s="263"/>
      <c r="L51" s="263"/>
      <c r="M51" s="263"/>
      <c r="N51" s="263"/>
      <c r="O51" s="263"/>
      <c r="P51" s="263"/>
      <c r="Q51" s="263"/>
    </row>
    <row r="52" spans="1:17" s="191" customFormat="1" ht="11.25" customHeight="1">
      <c r="A52" s="201" t="s">
        <v>525</v>
      </c>
      <c r="B52" s="202">
        <v>1032332</v>
      </c>
      <c r="C52" s="202">
        <v>686</v>
      </c>
      <c r="D52" s="202">
        <v>1033018</v>
      </c>
      <c r="E52" s="193"/>
      <c r="F52" s="202">
        <v>1086225</v>
      </c>
      <c r="G52" s="202">
        <v>734</v>
      </c>
      <c r="H52" s="202">
        <v>1086959</v>
      </c>
      <c r="I52" s="203">
        <v>-4.96</v>
      </c>
      <c r="J52" s="263"/>
      <c r="K52" s="263"/>
      <c r="L52" s="263"/>
      <c r="M52" s="263"/>
      <c r="N52" s="263"/>
      <c r="O52" s="263"/>
      <c r="P52" s="263"/>
      <c r="Q52" s="263"/>
    </row>
    <row r="53" spans="1:17" s="191" customFormat="1" ht="11.25" customHeight="1">
      <c r="A53" s="210" t="s">
        <v>526</v>
      </c>
      <c r="B53" s="211">
        <v>28430459</v>
      </c>
      <c r="C53" s="211">
        <v>841611</v>
      </c>
      <c r="D53" s="211">
        <v>29272070</v>
      </c>
      <c r="E53" s="193"/>
      <c r="F53" s="211">
        <v>36016552</v>
      </c>
      <c r="G53" s="211">
        <v>926125</v>
      </c>
      <c r="H53" s="211">
        <v>36942677</v>
      </c>
      <c r="I53" s="212">
        <v>-20.76</v>
      </c>
      <c r="J53" s="263"/>
      <c r="K53" s="263"/>
      <c r="L53" s="263"/>
      <c r="M53" s="263"/>
      <c r="N53" s="263"/>
      <c r="O53" s="263"/>
      <c r="P53" s="263"/>
      <c r="Q53" s="263"/>
    </row>
    <row r="54" spans="1:17" s="191" customFormat="1" ht="11.25" customHeight="1">
      <c r="A54" s="195" t="s">
        <v>527</v>
      </c>
      <c r="B54" s="196">
        <v>1056787</v>
      </c>
      <c r="C54" s="196">
        <v>0</v>
      </c>
      <c r="D54" s="196">
        <v>1056787</v>
      </c>
      <c r="E54" s="193"/>
      <c r="F54" s="196">
        <v>1040081</v>
      </c>
      <c r="G54" s="196">
        <v>0</v>
      </c>
      <c r="H54" s="196">
        <v>1040081</v>
      </c>
      <c r="I54" s="197">
        <v>1.61</v>
      </c>
      <c r="J54" s="263"/>
      <c r="K54" s="263"/>
      <c r="L54" s="263"/>
      <c r="M54" s="263"/>
      <c r="N54" s="263"/>
      <c r="O54" s="263"/>
      <c r="P54" s="263"/>
      <c r="Q54" s="263"/>
    </row>
    <row r="55" spans="1:17" s="191" customFormat="1" ht="11.25" customHeight="1">
      <c r="A55" s="198" t="s">
        <v>528</v>
      </c>
      <c r="B55" s="199">
        <v>0</v>
      </c>
      <c r="C55" s="199">
        <v>0</v>
      </c>
      <c r="D55" s="199">
        <v>0</v>
      </c>
      <c r="E55" s="193"/>
      <c r="F55" s="199">
        <v>0</v>
      </c>
      <c r="G55" s="199">
        <v>0</v>
      </c>
      <c r="H55" s="199">
        <v>0</v>
      </c>
      <c r="I55" s="200" t="s">
        <v>409</v>
      </c>
      <c r="J55" s="263"/>
      <c r="K55" s="263"/>
      <c r="L55" s="263"/>
      <c r="M55" s="263"/>
      <c r="N55" s="263"/>
      <c r="O55" s="263"/>
      <c r="P55" s="263"/>
      <c r="Q55" s="263"/>
    </row>
    <row r="56" spans="1:17" s="191" customFormat="1" ht="11.25" customHeight="1">
      <c r="A56" s="201" t="s">
        <v>529</v>
      </c>
      <c r="B56" s="202">
        <v>0</v>
      </c>
      <c r="C56" s="202">
        <v>0</v>
      </c>
      <c r="D56" s="202">
        <v>0</v>
      </c>
      <c r="E56" s="193"/>
      <c r="F56" s="202">
        <v>0</v>
      </c>
      <c r="G56" s="202">
        <v>0</v>
      </c>
      <c r="H56" s="202">
        <v>0</v>
      </c>
      <c r="I56" s="203" t="s">
        <v>409</v>
      </c>
      <c r="J56" s="263"/>
      <c r="K56" s="263"/>
      <c r="L56" s="263"/>
      <c r="M56" s="263"/>
      <c r="N56" s="263"/>
      <c r="O56" s="263"/>
      <c r="P56" s="263"/>
      <c r="Q56" s="263"/>
    </row>
    <row r="57" spans="1:17" s="191" customFormat="1" ht="11.25" customHeight="1">
      <c r="A57" s="201" t="s">
        <v>530</v>
      </c>
      <c r="B57" s="202">
        <v>0</v>
      </c>
      <c r="C57" s="202">
        <v>0</v>
      </c>
      <c r="D57" s="202">
        <v>0</v>
      </c>
      <c r="E57" s="193"/>
      <c r="F57" s="202">
        <v>0</v>
      </c>
      <c r="G57" s="202">
        <v>0</v>
      </c>
      <c r="H57" s="202">
        <v>0</v>
      </c>
      <c r="I57" s="203" t="s">
        <v>409</v>
      </c>
      <c r="J57" s="263"/>
      <c r="K57" s="263"/>
      <c r="L57" s="263"/>
      <c r="M57" s="263"/>
      <c r="N57" s="263"/>
      <c r="O57" s="263"/>
      <c r="P57" s="263"/>
      <c r="Q57" s="263"/>
    </row>
    <row r="58" spans="1:17" s="191" customFormat="1" ht="11.25" customHeight="1">
      <c r="A58" s="201" t="s">
        <v>531</v>
      </c>
      <c r="B58" s="202">
        <v>0</v>
      </c>
      <c r="C58" s="202">
        <v>0</v>
      </c>
      <c r="D58" s="202">
        <v>0</v>
      </c>
      <c r="E58" s="193"/>
      <c r="F58" s="202">
        <v>0</v>
      </c>
      <c r="G58" s="202">
        <v>0</v>
      </c>
      <c r="H58" s="202">
        <v>0</v>
      </c>
      <c r="I58" s="203" t="s">
        <v>409</v>
      </c>
      <c r="J58" s="263"/>
      <c r="K58" s="263"/>
      <c r="L58" s="263"/>
      <c r="M58" s="263"/>
      <c r="N58" s="263"/>
      <c r="O58" s="263"/>
      <c r="P58" s="263"/>
      <c r="Q58" s="263"/>
    </row>
    <row r="59" spans="1:17" s="191" customFormat="1" ht="11.25" customHeight="1">
      <c r="A59" s="201" t="s">
        <v>532</v>
      </c>
      <c r="B59" s="202">
        <v>0</v>
      </c>
      <c r="C59" s="202">
        <v>0</v>
      </c>
      <c r="D59" s="202">
        <v>0</v>
      </c>
      <c r="E59" s="193"/>
      <c r="F59" s="202">
        <v>0</v>
      </c>
      <c r="G59" s="202">
        <v>0</v>
      </c>
      <c r="H59" s="202">
        <v>0</v>
      </c>
      <c r="I59" s="203" t="s">
        <v>409</v>
      </c>
      <c r="J59" s="263"/>
      <c r="K59" s="263"/>
      <c r="L59" s="263"/>
      <c r="M59" s="263"/>
      <c r="N59" s="263"/>
      <c r="O59" s="263"/>
      <c r="P59" s="263"/>
      <c r="Q59" s="263"/>
    </row>
    <row r="60" spans="1:17" s="191" customFormat="1" ht="11.25" customHeight="1">
      <c r="A60" s="201" t="s">
        <v>533</v>
      </c>
      <c r="B60" s="202">
        <v>0</v>
      </c>
      <c r="C60" s="202">
        <v>0</v>
      </c>
      <c r="D60" s="202">
        <v>0</v>
      </c>
      <c r="E60" s="193"/>
      <c r="F60" s="202">
        <v>0</v>
      </c>
      <c r="G60" s="202">
        <v>0</v>
      </c>
      <c r="H60" s="202">
        <v>0</v>
      </c>
      <c r="I60" s="203" t="s">
        <v>409</v>
      </c>
      <c r="J60" s="263"/>
      <c r="K60" s="263"/>
      <c r="L60" s="263"/>
      <c r="M60" s="263"/>
      <c r="N60" s="263"/>
      <c r="O60" s="263"/>
      <c r="P60" s="263"/>
      <c r="Q60" s="263"/>
    </row>
    <row r="61" spans="1:17" s="191" customFormat="1" ht="11.25" customHeight="1">
      <c r="A61" s="201" t="s">
        <v>534</v>
      </c>
      <c r="B61" s="202">
        <v>0</v>
      </c>
      <c r="C61" s="202">
        <v>0</v>
      </c>
      <c r="D61" s="202">
        <v>0</v>
      </c>
      <c r="E61" s="193"/>
      <c r="F61" s="202">
        <v>0</v>
      </c>
      <c r="G61" s="202">
        <v>0</v>
      </c>
      <c r="H61" s="202">
        <v>0</v>
      </c>
      <c r="I61" s="203" t="s">
        <v>409</v>
      </c>
      <c r="J61" s="263"/>
      <c r="K61" s="263"/>
      <c r="L61" s="263"/>
      <c r="M61" s="263"/>
      <c r="N61" s="263"/>
      <c r="O61" s="263"/>
      <c r="P61" s="263"/>
      <c r="Q61" s="263"/>
    </row>
    <row r="62" spans="1:17" s="191" customFormat="1" ht="11.25" customHeight="1">
      <c r="A62" s="201" t="s">
        <v>535</v>
      </c>
      <c r="B62" s="202">
        <v>0</v>
      </c>
      <c r="C62" s="202">
        <v>0</v>
      </c>
      <c r="D62" s="202">
        <v>0</v>
      </c>
      <c r="E62" s="193"/>
      <c r="F62" s="202">
        <v>0</v>
      </c>
      <c r="G62" s="202">
        <v>0</v>
      </c>
      <c r="H62" s="202">
        <v>0</v>
      </c>
      <c r="I62" s="203" t="s">
        <v>409</v>
      </c>
      <c r="J62" s="263"/>
      <c r="K62" s="263"/>
      <c r="L62" s="263"/>
      <c r="M62" s="263"/>
      <c r="N62" s="263"/>
      <c r="O62" s="263"/>
      <c r="P62" s="263"/>
      <c r="Q62" s="263"/>
    </row>
    <row r="63" spans="1:17" s="191" customFormat="1" ht="11.25" customHeight="1">
      <c r="A63" s="201" t="s">
        <v>311</v>
      </c>
      <c r="B63" s="202">
        <v>0</v>
      </c>
      <c r="C63" s="202">
        <v>0</v>
      </c>
      <c r="D63" s="202">
        <v>0</v>
      </c>
      <c r="E63" s="193"/>
      <c r="F63" s="202">
        <v>0</v>
      </c>
      <c r="G63" s="202">
        <v>0</v>
      </c>
      <c r="H63" s="202">
        <v>0</v>
      </c>
      <c r="I63" s="203" t="s">
        <v>409</v>
      </c>
      <c r="J63" s="263"/>
      <c r="K63" s="263"/>
      <c r="L63" s="263"/>
      <c r="M63" s="263"/>
      <c r="N63" s="263"/>
      <c r="O63" s="263"/>
      <c r="P63" s="263"/>
      <c r="Q63" s="263"/>
    </row>
    <row r="64" spans="1:17" s="191" customFormat="1" ht="11.25" customHeight="1">
      <c r="A64" s="201" t="s">
        <v>608</v>
      </c>
      <c r="B64" s="202">
        <v>0</v>
      </c>
      <c r="C64" s="202">
        <v>0</v>
      </c>
      <c r="D64" s="202">
        <v>0</v>
      </c>
      <c r="E64" s="193"/>
      <c r="F64" s="202">
        <v>0</v>
      </c>
      <c r="G64" s="202">
        <v>0</v>
      </c>
      <c r="H64" s="202">
        <v>0</v>
      </c>
      <c r="I64" s="203" t="s">
        <v>409</v>
      </c>
      <c r="J64" s="263"/>
      <c r="K64" s="263"/>
      <c r="L64" s="263"/>
      <c r="M64" s="263"/>
      <c r="N64" s="263"/>
      <c r="O64" s="263"/>
      <c r="P64" s="263"/>
      <c r="Q64" s="263"/>
    </row>
    <row r="65" spans="1:17" s="191" customFormat="1" ht="11.25" customHeight="1">
      <c r="A65" s="201" t="s">
        <v>537</v>
      </c>
      <c r="B65" s="202">
        <v>0</v>
      </c>
      <c r="C65" s="202">
        <v>0</v>
      </c>
      <c r="D65" s="202">
        <v>0</v>
      </c>
      <c r="E65" s="193"/>
      <c r="F65" s="202">
        <v>0</v>
      </c>
      <c r="G65" s="202">
        <v>0</v>
      </c>
      <c r="H65" s="202">
        <v>0</v>
      </c>
      <c r="I65" s="203" t="s">
        <v>409</v>
      </c>
      <c r="J65" s="263"/>
      <c r="K65" s="263"/>
      <c r="L65" s="263"/>
      <c r="M65" s="263"/>
      <c r="N65" s="263"/>
      <c r="O65" s="263"/>
      <c r="P65" s="263"/>
      <c r="Q65" s="263"/>
    </row>
    <row r="66" spans="1:17" s="191" customFormat="1" ht="11.25" customHeight="1">
      <c r="A66" s="204" t="s">
        <v>341</v>
      </c>
      <c r="B66" s="205">
        <v>0</v>
      </c>
      <c r="C66" s="205">
        <v>0</v>
      </c>
      <c r="D66" s="205">
        <v>0</v>
      </c>
      <c r="E66" s="193"/>
      <c r="F66" s="205">
        <v>0</v>
      </c>
      <c r="G66" s="205">
        <v>0</v>
      </c>
      <c r="H66" s="205">
        <v>0</v>
      </c>
      <c r="I66" s="206" t="s">
        <v>409</v>
      </c>
      <c r="J66" s="263"/>
      <c r="K66" s="263"/>
      <c r="L66" s="263"/>
      <c r="M66" s="263"/>
      <c r="N66" s="263"/>
      <c r="O66" s="263"/>
      <c r="P66" s="263"/>
      <c r="Q66" s="263"/>
    </row>
    <row r="67" spans="1:17" s="191" customFormat="1" ht="11.25" customHeight="1">
      <c r="A67" s="198" t="s">
        <v>538</v>
      </c>
      <c r="B67" s="199">
        <v>27337607</v>
      </c>
      <c r="C67" s="199">
        <v>841611</v>
      </c>
      <c r="D67" s="199">
        <v>28179218</v>
      </c>
      <c r="E67" s="193"/>
      <c r="F67" s="199">
        <v>34898773</v>
      </c>
      <c r="G67" s="199">
        <v>926125</v>
      </c>
      <c r="H67" s="199">
        <v>35824898</v>
      </c>
      <c r="I67" s="200">
        <v>-21.34</v>
      </c>
      <c r="J67" s="263"/>
      <c r="K67" s="263"/>
      <c r="L67" s="263"/>
      <c r="M67" s="263"/>
      <c r="N67" s="263"/>
      <c r="O67" s="263"/>
      <c r="P67" s="263"/>
      <c r="Q67" s="263"/>
    </row>
    <row r="68" spans="1:17" s="191" customFormat="1" ht="11.25" customHeight="1">
      <c r="A68" s="201" t="s">
        <v>539</v>
      </c>
      <c r="B68" s="202">
        <v>2555294</v>
      </c>
      <c r="C68" s="202">
        <v>0</v>
      </c>
      <c r="D68" s="202">
        <v>2555294</v>
      </c>
      <c r="E68" s="193"/>
      <c r="F68" s="202">
        <v>2527306</v>
      </c>
      <c r="G68" s="202">
        <v>0</v>
      </c>
      <c r="H68" s="202">
        <v>2527306</v>
      </c>
      <c r="I68" s="203">
        <v>1.11</v>
      </c>
      <c r="J68" s="263"/>
      <c r="K68" s="263"/>
      <c r="L68" s="263"/>
      <c r="M68" s="263"/>
      <c r="N68" s="263"/>
      <c r="O68" s="263"/>
      <c r="P68" s="263"/>
      <c r="Q68" s="263"/>
    </row>
    <row r="69" spans="1:17" s="191" customFormat="1" ht="11.25" customHeight="1">
      <c r="A69" s="201" t="s">
        <v>629</v>
      </c>
      <c r="B69" s="202">
        <v>5611279</v>
      </c>
      <c r="C69" s="202">
        <v>0</v>
      </c>
      <c r="D69" s="202">
        <v>5611279</v>
      </c>
      <c r="E69" s="193"/>
      <c r="F69" s="202">
        <v>5250190</v>
      </c>
      <c r="G69" s="202">
        <v>0</v>
      </c>
      <c r="H69" s="202">
        <v>5250190</v>
      </c>
      <c r="I69" s="203">
        <v>6.88</v>
      </c>
      <c r="J69" s="263"/>
      <c r="K69" s="263"/>
      <c r="L69" s="263"/>
      <c r="M69" s="263"/>
      <c r="N69" s="263"/>
      <c r="O69" s="263"/>
      <c r="P69" s="263"/>
      <c r="Q69" s="263"/>
    </row>
    <row r="70" spans="1:17" s="191" customFormat="1" ht="11.25" customHeight="1">
      <c r="A70" s="201" t="s">
        <v>630</v>
      </c>
      <c r="B70" s="202">
        <v>58704</v>
      </c>
      <c r="C70" s="202">
        <v>0</v>
      </c>
      <c r="D70" s="202">
        <v>58704</v>
      </c>
      <c r="E70" s="193"/>
      <c r="F70" s="202">
        <v>36297</v>
      </c>
      <c r="G70" s="202">
        <v>0</v>
      </c>
      <c r="H70" s="202">
        <v>36297</v>
      </c>
      <c r="I70" s="203">
        <v>61.73</v>
      </c>
      <c r="J70" s="263"/>
      <c r="K70" s="263"/>
      <c r="L70" s="263"/>
      <c r="M70" s="263"/>
      <c r="N70" s="263"/>
      <c r="O70" s="263"/>
      <c r="P70" s="263"/>
      <c r="Q70" s="263"/>
    </row>
    <row r="71" spans="1:17" s="191" customFormat="1" ht="11.25" customHeight="1">
      <c r="A71" s="201" t="s">
        <v>631</v>
      </c>
      <c r="B71" s="202">
        <v>7574991</v>
      </c>
      <c r="C71" s="202">
        <v>0</v>
      </c>
      <c r="D71" s="202">
        <v>7574991</v>
      </c>
      <c r="E71" s="193"/>
      <c r="F71" s="202">
        <v>13330000</v>
      </c>
      <c r="G71" s="202">
        <v>0</v>
      </c>
      <c r="H71" s="202">
        <v>13330000</v>
      </c>
      <c r="I71" s="203">
        <v>-43.17</v>
      </c>
      <c r="J71" s="263"/>
      <c r="K71" s="263"/>
      <c r="L71" s="263"/>
      <c r="M71" s="263"/>
      <c r="N71" s="263"/>
      <c r="O71" s="263"/>
      <c r="P71" s="263"/>
      <c r="Q71" s="263"/>
    </row>
    <row r="72" spans="1:17" s="191" customFormat="1" ht="11.25" customHeight="1">
      <c r="A72" s="201" t="s">
        <v>632</v>
      </c>
      <c r="B72" s="202">
        <v>0</v>
      </c>
      <c r="C72" s="202">
        <v>0</v>
      </c>
      <c r="D72" s="202">
        <v>0</v>
      </c>
      <c r="E72" s="193"/>
      <c r="F72" s="202">
        <v>0</v>
      </c>
      <c r="G72" s="202">
        <v>0</v>
      </c>
      <c r="H72" s="202">
        <v>0</v>
      </c>
      <c r="I72" s="203" t="s">
        <v>409</v>
      </c>
      <c r="J72" s="263"/>
      <c r="K72" s="263"/>
      <c r="L72" s="263"/>
      <c r="M72" s="263"/>
      <c r="N72" s="263"/>
      <c r="O72" s="263"/>
      <c r="P72" s="263"/>
      <c r="Q72" s="263"/>
    </row>
    <row r="73" spans="1:17" s="191" customFormat="1" ht="11.25" customHeight="1">
      <c r="A73" s="201" t="s">
        <v>633</v>
      </c>
      <c r="B73" s="202">
        <v>3301397</v>
      </c>
      <c r="C73" s="202">
        <v>0</v>
      </c>
      <c r="D73" s="202">
        <v>3301397</v>
      </c>
      <c r="E73" s="193"/>
      <c r="F73" s="202">
        <v>5288317</v>
      </c>
      <c r="G73" s="202">
        <v>0</v>
      </c>
      <c r="H73" s="202">
        <v>5288317</v>
      </c>
      <c r="I73" s="203">
        <v>-37.57</v>
      </c>
      <c r="J73" s="263"/>
      <c r="K73" s="263"/>
      <c r="L73" s="263"/>
      <c r="M73" s="263"/>
      <c r="N73" s="263"/>
      <c r="O73" s="263"/>
      <c r="P73" s="263"/>
      <c r="Q73" s="263"/>
    </row>
    <row r="74" spans="1:17" s="191" customFormat="1" ht="11.25" customHeight="1">
      <c r="A74" s="201" t="s">
        <v>634</v>
      </c>
      <c r="B74" s="202">
        <v>1245382</v>
      </c>
      <c r="C74" s="202">
        <v>0</v>
      </c>
      <c r="D74" s="202">
        <v>1245382</v>
      </c>
      <c r="E74" s="193"/>
      <c r="F74" s="202">
        <v>1712051</v>
      </c>
      <c r="G74" s="202">
        <v>0</v>
      </c>
      <c r="H74" s="202">
        <v>1712051</v>
      </c>
      <c r="I74" s="203">
        <v>-27.26</v>
      </c>
      <c r="J74" s="263"/>
      <c r="K74" s="263"/>
      <c r="L74" s="263"/>
      <c r="M74" s="263"/>
      <c r="N74" s="263"/>
      <c r="O74" s="263"/>
      <c r="P74" s="263"/>
      <c r="Q74" s="263"/>
    </row>
    <row r="75" spans="1:17" s="191" customFormat="1" ht="11.25" customHeight="1">
      <c r="A75" s="201" t="s">
        <v>635</v>
      </c>
      <c r="B75" s="202">
        <v>7600</v>
      </c>
      <c r="C75" s="202">
        <v>0</v>
      </c>
      <c r="D75" s="202">
        <v>7600</v>
      </c>
      <c r="E75" s="193"/>
      <c r="F75" s="202">
        <v>7600</v>
      </c>
      <c r="G75" s="202">
        <v>0</v>
      </c>
      <c r="H75" s="202">
        <v>7600</v>
      </c>
      <c r="I75" s="203" t="s">
        <v>409</v>
      </c>
      <c r="J75" s="263"/>
      <c r="K75" s="263"/>
      <c r="L75" s="263"/>
      <c r="M75" s="263"/>
      <c r="N75" s="263"/>
      <c r="O75" s="263"/>
      <c r="P75" s="263"/>
      <c r="Q75" s="263"/>
    </row>
    <row r="76" spans="1:17" s="191" customFormat="1" ht="11.25" customHeight="1">
      <c r="A76" s="201" t="s">
        <v>636</v>
      </c>
      <c r="B76" s="202">
        <v>0</v>
      </c>
      <c r="C76" s="202">
        <v>0</v>
      </c>
      <c r="D76" s="202">
        <v>0</v>
      </c>
      <c r="E76" s="193"/>
      <c r="F76" s="202">
        <v>0</v>
      </c>
      <c r="G76" s="202">
        <v>0</v>
      </c>
      <c r="H76" s="202">
        <v>0</v>
      </c>
      <c r="I76" s="203" t="s">
        <v>409</v>
      </c>
      <c r="J76" s="263"/>
      <c r="K76" s="263"/>
      <c r="L76" s="263"/>
      <c r="M76" s="263"/>
      <c r="N76" s="263"/>
      <c r="O76" s="263"/>
      <c r="P76" s="263"/>
      <c r="Q76" s="263"/>
    </row>
    <row r="77" spans="1:17" s="191" customFormat="1" ht="11.25" customHeight="1">
      <c r="A77" s="201" t="s">
        <v>637</v>
      </c>
      <c r="B77" s="273">
        <v>0</v>
      </c>
      <c r="C77" s="273">
        <v>0</v>
      </c>
      <c r="D77" s="273">
        <v>0</v>
      </c>
      <c r="E77" s="274"/>
      <c r="F77" s="202">
        <v>0</v>
      </c>
      <c r="G77" s="202">
        <v>0</v>
      </c>
      <c r="H77" s="202">
        <v>0</v>
      </c>
      <c r="I77" s="203" t="s">
        <v>409</v>
      </c>
      <c r="J77" s="263"/>
      <c r="K77" s="263"/>
      <c r="L77" s="263"/>
      <c r="M77" s="263"/>
      <c r="N77" s="263"/>
      <c r="O77" s="263"/>
      <c r="P77" s="263"/>
      <c r="Q77" s="263"/>
    </row>
    <row r="78" spans="1:17" s="191" customFormat="1" ht="11.25" customHeight="1">
      <c r="A78" s="201" t="s">
        <v>638</v>
      </c>
      <c r="B78" s="273">
        <v>122875</v>
      </c>
      <c r="C78" s="273">
        <v>0</v>
      </c>
      <c r="D78" s="273">
        <v>122875</v>
      </c>
      <c r="E78" s="274"/>
      <c r="F78" s="273">
        <v>122875</v>
      </c>
      <c r="G78" s="273">
        <v>0</v>
      </c>
      <c r="H78" s="273">
        <v>122875</v>
      </c>
      <c r="I78" s="203" t="s">
        <v>409</v>
      </c>
      <c r="J78" s="263"/>
      <c r="K78" s="263"/>
      <c r="L78" s="263"/>
      <c r="M78" s="263"/>
      <c r="N78" s="263"/>
      <c r="O78" s="263"/>
      <c r="P78" s="263"/>
      <c r="Q78" s="263"/>
    </row>
    <row r="79" spans="1:17" s="191" customFormat="1" ht="11.25" customHeight="1">
      <c r="A79" s="201" t="s">
        <v>639</v>
      </c>
      <c r="B79" s="273">
        <v>0</v>
      </c>
      <c r="C79" s="273">
        <v>0</v>
      </c>
      <c r="D79" s="273">
        <v>0</v>
      </c>
      <c r="E79" s="274"/>
      <c r="F79" s="273">
        <v>0</v>
      </c>
      <c r="G79" s="273">
        <v>0</v>
      </c>
      <c r="H79" s="273">
        <v>0</v>
      </c>
      <c r="I79" s="275" t="s">
        <v>409</v>
      </c>
      <c r="J79" s="263"/>
      <c r="K79" s="263"/>
      <c r="L79" s="263"/>
      <c r="M79" s="263"/>
      <c r="N79" s="263"/>
      <c r="O79" s="263"/>
      <c r="P79" s="263"/>
      <c r="Q79" s="263"/>
    </row>
    <row r="80" spans="1:17" s="191" customFormat="1" ht="11.25" customHeight="1">
      <c r="A80" s="201" t="s">
        <v>640</v>
      </c>
      <c r="B80" s="273">
        <v>1666893</v>
      </c>
      <c r="C80" s="273">
        <v>0</v>
      </c>
      <c r="D80" s="273">
        <v>1666893</v>
      </c>
      <c r="E80" s="274"/>
      <c r="F80" s="273">
        <v>1475673</v>
      </c>
      <c r="G80" s="273">
        <v>0</v>
      </c>
      <c r="H80" s="273">
        <v>1475673</v>
      </c>
      <c r="I80" s="275">
        <v>12.96</v>
      </c>
      <c r="J80" s="263"/>
      <c r="K80" s="263"/>
      <c r="L80" s="263"/>
      <c r="M80" s="263"/>
      <c r="N80" s="263"/>
      <c r="O80" s="263"/>
      <c r="P80" s="263"/>
      <c r="Q80" s="263"/>
    </row>
    <row r="81" spans="1:17" s="191" customFormat="1" ht="11.25" customHeight="1">
      <c r="A81" s="201" t="s">
        <v>641</v>
      </c>
      <c r="B81" s="202">
        <v>1506686</v>
      </c>
      <c r="C81" s="202">
        <v>0</v>
      </c>
      <c r="D81" s="202">
        <v>1506686</v>
      </c>
      <c r="E81" s="193"/>
      <c r="F81" s="202">
        <v>1056623</v>
      </c>
      <c r="G81" s="202">
        <v>0</v>
      </c>
      <c r="H81" s="202">
        <v>1056623</v>
      </c>
      <c r="I81" s="203">
        <v>42.59</v>
      </c>
      <c r="J81" s="263"/>
      <c r="K81" s="263"/>
      <c r="L81" s="263"/>
      <c r="M81" s="263"/>
      <c r="N81" s="263"/>
      <c r="O81" s="263"/>
      <c r="P81" s="263"/>
      <c r="Q81" s="263"/>
    </row>
    <row r="82" spans="1:17" s="191" customFormat="1" ht="11.25" customHeight="1">
      <c r="A82" s="201" t="s">
        <v>642</v>
      </c>
      <c r="B82" s="202">
        <v>131612</v>
      </c>
      <c r="C82" s="202">
        <v>0</v>
      </c>
      <c r="D82" s="202">
        <v>131612</v>
      </c>
      <c r="E82" s="193"/>
      <c r="F82" s="202">
        <v>206951</v>
      </c>
      <c r="G82" s="202">
        <v>0</v>
      </c>
      <c r="H82" s="202">
        <v>206951</v>
      </c>
      <c r="I82" s="203">
        <v>-36.4</v>
      </c>
      <c r="J82" s="263"/>
      <c r="K82" s="263"/>
      <c r="L82" s="263"/>
      <c r="M82" s="263"/>
      <c r="N82" s="263"/>
      <c r="O82" s="263"/>
      <c r="P82" s="263"/>
      <c r="Q82" s="263"/>
    </row>
    <row r="83" spans="1:17" s="191" customFormat="1" ht="11.25" customHeight="1">
      <c r="A83" s="201" t="s">
        <v>643</v>
      </c>
      <c r="B83" s="202">
        <v>0</v>
      </c>
      <c r="C83" s="202">
        <v>841078</v>
      </c>
      <c r="D83" s="202">
        <v>841078</v>
      </c>
      <c r="E83" s="193"/>
      <c r="F83" s="202">
        <v>0</v>
      </c>
      <c r="G83" s="202">
        <v>926125</v>
      </c>
      <c r="H83" s="202">
        <v>926125</v>
      </c>
      <c r="I83" s="203">
        <v>-9.18</v>
      </c>
      <c r="J83" s="263"/>
      <c r="K83" s="263"/>
      <c r="L83" s="263"/>
      <c r="M83" s="263"/>
      <c r="N83" s="263"/>
      <c r="O83" s="263"/>
      <c r="P83" s="263"/>
      <c r="Q83" s="263"/>
    </row>
    <row r="84" spans="1:17" s="191" customFormat="1" ht="11.25" customHeight="1">
      <c r="A84" s="201" t="s">
        <v>644</v>
      </c>
      <c r="B84" s="202">
        <v>0</v>
      </c>
      <c r="C84" s="202">
        <v>0</v>
      </c>
      <c r="D84" s="202">
        <v>0</v>
      </c>
      <c r="E84" s="193"/>
      <c r="F84" s="202">
        <v>0</v>
      </c>
      <c r="G84" s="202">
        <v>0</v>
      </c>
      <c r="H84" s="202">
        <v>0</v>
      </c>
      <c r="I84" s="203" t="s">
        <v>409</v>
      </c>
      <c r="J84" s="263"/>
      <c r="K84" s="263"/>
      <c r="L84" s="263"/>
      <c r="M84" s="263"/>
      <c r="N84" s="263"/>
      <c r="O84" s="263"/>
      <c r="P84" s="263"/>
      <c r="Q84" s="263"/>
    </row>
    <row r="85" spans="1:17" s="191" customFormat="1" ht="11.25" customHeight="1">
      <c r="A85" s="201" t="s">
        <v>645</v>
      </c>
      <c r="B85" s="202">
        <v>0</v>
      </c>
      <c r="C85" s="202">
        <v>0</v>
      </c>
      <c r="D85" s="202">
        <v>0</v>
      </c>
      <c r="E85" s="193"/>
      <c r="F85" s="202">
        <v>0</v>
      </c>
      <c r="G85" s="202">
        <v>0</v>
      </c>
      <c r="H85" s="202">
        <v>0</v>
      </c>
      <c r="I85" s="203" t="s">
        <v>409</v>
      </c>
      <c r="J85" s="263"/>
      <c r="K85" s="263"/>
      <c r="L85" s="263"/>
      <c r="M85" s="263"/>
      <c r="N85" s="263"/>
      <c r="O85" s="263"/>
      <c r="P85" s="263"/>
      <c r="Q85" s="263"/>
    </row>
    <row r="86" spans="1:17" s="191" customFormat="1" ht="11.25" customHeight="1">
      <c r="A86" s="201" t="s">
        <v>646</v>
      </c>
      <c r="B86" s="202">
        <v>1775250</v>
      </c>
      <c r="C86" s="202">
        <v>0</v>
      </c>
      <c r="D86" s="202">
        <v>1775250</v>
      </c>
      <c r="E86" s="193"/>
      <c r="F86" s="202">
        <v>1452062</v>
      </c>
      <c r="G86" s="202">
        <v>0</v>
      </c>
      <c r="H86" s="202">
        <v>1452062</v>
      </c>
      <c r="I86" s="203">
        <v>22.26</v>
      </c>
      <c r="J86" s="263"/>
      <c r="K86" s="263"/>
      <c r="L86" s="263"/>
      <c r="M86" s="263"/>
      <c r="N86" s="263"/>
      <c r="O86" s="263"/>
      <c r="P86" s="263"/>
      <c r="Q86" s="263"/>
    </row>
    <row r="87" spans="1:17" s="191" customFormat="1" ht="11.25" customHeight="1">
      <c r="A87" s="201" t="s">
        <v>647</v>
      </c>
      <c r="B87" s="202">
        <v>1862295</v>
      </c>
      <c r="C87" s="202">
        <v>533</v>
      </c>
      <c r="D87" s="202">
        <v>1862828</v>
      </c>
      <c r="E87" s="193"/>
      <c r="F87" s="202">
        <v>1953687</v>
      </c>
      <c r="G87" s="202">
        <v>0</v>
      </c>
      <c r="H87" s="202">
        <v>1953687</v>
      </c>
      <c r="I87" s="203">
        <v>-4.65</v>
      </c>
      <c r="J87" s="263"/>
      <c r="K87" s="263"/>
      <c r="L87" s="263"/>
      <c r="M87" s="263"/>
      <c r="N87" s="263"/>
      <c r="O87" s="263"/>
      <c r="P87" s="263"/>
      <c r="Q87" s="263"/>
    </row>
    <row r="88" spans="1:17" s="191" customFormat="1" ht="11.25" customHeight="1">
      <c r="A88" s="201" t="s">
        <v>312</v>
      </c>
      <c r="B88" s="202">
        <v>-822027</v>
      </c>
      <c r="C88" s="202">
        <v>0</v>
      </c>
      <c r="D88" s="202">
        <v>-822027</v>
      </c>
      <c r="E88" s="193"/>
      <c r="F88" s="202">
        <v>-846838</v>
      </c>
      <c r="G88" s="202">
        <v>0</v>
      </c>
      <c r="H88" s="202">
        <v>-846838</v>
      </c>
      <c r="I88" s="203">
        <v>-2.93</v>
      </c>
      <c r="J88" s="263"/>
      <c r="K88" s="263"/>
      <c r="L88" s="263"/>
      <c r="M88" s="263"/>
      <c r="N88" s="263"/>
      <c r="O88" s="263"/>
      <c r="P88" s="263"/>
      <c r="Q88" s="263"/>
    </row>
    <row r="89" spans="1:17" s="191" customFormat="1" ht="11.25" customHeight="1">
      <c r="A89" s="201" t="s">
        <v>602</v>
      </c>
      <c r="B89" s="202">
        <v>709562</v>
      </c>
      <c r="C89" s="202">
        <v>0</v>
      </c>
      <c r="D89" s="202">
        <v>709562</v>
      </c>
      <c r="E89" s="193"/>
      <c r="F89" s="202">
        <v>1303231</v>
      </c>
      <c r="G89" s="202">
        <v>0</v>
      </c>
      <c r="H89" s="202">
        <v>1303231</v>
      </c>
      <c r="I89" s="203">
        <v>-45.55</v>
      </c>
      <c r="J89" s="263"/>
      <c r="K89" s="263"/>
      <c r="L89" s="263"/>
      <c r="M89" s="263"/>
      <c r="N89" s="263"/>
      <c r="O89" s="263"/>
      <c r="P89" s="263"/>
      <c r="Q89" s="263"/>
    </row>
    <row r="90" spans="1:17" s="191" customFormat="1" ht="11.25" customHeight="1">
      <c r="A90" s="201" t="s">
        <v>648</v>
      </c>
      <c r="B90" s="202">
        <v>0</v>
      </c>
      <c r="C90" s="202">
        <v>0</v>
      </c>
      <c r="D90" s="202">
        <v>0</v>
      </c>
      <c r="E90" s="193"/>
      <c r="F90" s="202">
        <v>0</v>
      </c>
      <c r="G90" s="202">
        <v>0</v>
      </c>
      <c r="H90" s="202">
        <v>0</v>
      </c>
      <c r="I90" s="203" t="s">
        <v>409</v>
      </c>
      <c r="J90" s="263"/>
      <c r="K90" s="263"/>
      <c r="L90" s="263"/>
      <c r="M90" s="263"/>
      <c r="N90" s="263"/>
      <c r="O90" s="263"/>
      <c r="P90" s="263"/>
      <c r="Q90" s="263"/>
    </row>
    <row r="91" spans="1:17" s="191" customFormat="1" ht="11.25" customHeight="1">
      <c r="A91" s="204" t="s">
        <v>342</v>
      </c>
      <c r="B91" s="205">
        <v>29814</v>
      </c>
      <c r="C91" s="205">
        <v>0</v>
      </c>
      <c r="D91" s="205">
        <v>29814</v>
      </c>
      <c r="E91" s="193"/>
      <c r="F91" s="205">
        <v>22748</v>
      </c>
      <c r="G91" s="205">
        <v>0</v>
      </c>
      <c r="H91" s="205">
        <v>22748</v>
      </c>
      <c r="I91" s="206">
        <v>31.06</v>
      </c>
      <c r="J91" s="263"/>
      <c r="K91" s="263"/>
      <c r="L91" s="263"/>
      <c r="M91" s="263"/>
      <c r="N91" s="263"/>
      <c r="O91" s="263"/>
      <c r="P91" s="263"/>
      <c r="Q91" s="263"/>
    </row>
    <row r="92" spans="1:17" s="191" customFormat="1" ht="11.25" customHeight="1">
      <c r="A92" s="198" t="s">
        <v>649</v>
      </c>
      <c r="B92" s="199">
        <v>13329</v>
      </c>
      <c r="C92" s="199">
        <v>0</v>
      </c>
      <c r="D92" s="199">
        <v>13329</v>
      </c>
      <c r="E92" s="193"/>
      <c r="F92" s="199">
        <v>11534</v>
      </c>
      <c r="G92" s="199">
        <v>0</v>
      </c>
      <c r="H92" s="199">
        <v>11534</v>
      </c>
      <c r="I92" s="200">
        <v>15.56</v>
      </c>
      <c r="J92" s="263"/>
      <c r="K92" s="263"/>
      <c r="L92" s="263"/>
      <c r="M92" s="263"/>
      <c r="N92" s="263"/>
      <c r="O92" s="263"/>
      <c r="P92" s="263"/>
      <c r="Q92" s="263"/>
    </row>
    <row r="93" spans="1:17" s="191" customFormat="1" ht="11.25" customHeight="1">
      <c r="A93" s="201" t="s">
        <v>650</v>
      </c>
      <c r="B93" s="202">
        <v>13329</v>
      </c>
      <c r="C93" s="202">
        <v>0</v>
      </c>
      <c r="D93" s="202">
        <v>13329</v>
      </c>
      <c r="E93" s="193"/>
      <c r="F93" s="202">
        <v>11534</v>
      </c>
      <c r="G93" s="202">
        <v>0</v>
      </c>
      <c r="H93" s="202">
        <v>11534</v>
      </c>
      <c r="I93" s="203">
        <v>15.56</v>
      </c>
      <c r="J93" s="263"/>
      <c r="K93" s="263"/>
      <c r="L93" s="263"/>
      <c r="M93" s="263"/>
      <c r="N93" s="263"/>
      <c r="O93" s="263"/>
      <c r="P93" s="263"/>
      <c r="Q93" s="263"/>
    </row>
    <row r="94" spans="1:17" s="191" customFormat="1" ht="11.25" customHeight="1">
      <c r="A94" s="204" t="s">
        <v>651</v>
      </c>
      <c r="B94" s="205">
        <v>0</v>
      </c>
      <c r="C94" s="205">
        <v>0</v>
      </c>
      <c r="D94" s="205">
        <v>0</v>
      </c>
      <c r="E94" s="193"/>
      <c r="F94" s="205">
        <v>0</v>
      </c>
      <c r="G94" s="205">
        <v>0</v>
      </c>
      <c r="H94" s="205">
        <v>0</v>
      </c>
      <c r="I94" s="206" t="s">
        <v>409</v>
      </c>
      <c r="J94" s="263"/>
      <c r="K94" s="263"/>
      <c r="L94" s="263"/>
      <c r="M94" s="263"/>
      <c r="N94" s="263"/>
      <c r="O94" s="263"/>
      <c r="P94" s="263"/>
      <c r="Q94" s="263"/>
    </row>
    <row r="95" spans="1:17" s="191" customFormat="1" ht="11.25" customHeight="1">
      <c r="A95" s="198" t="s">
        <v>652</v>
      </c>
      <c r="B95" s="199">
        <v>22736</v>
      </c>
      <c r="C95" s="199">
        <v>0</v>
      </c>
      <c r="D95" s="199">
        <v>22736</v>
      </c>
      <c r="E95" s="193"/>
      <c r="F95" s="199">
        <v>66164</v>
      </c>
      <c r="G95" s="199">
        <v>0</v>
      </c>
      <c r="H95" s="199">
        <v>66164</v>
      </c>
      <c r="I95" s="200">
        <v>-65.64</v>
      </c>
      <c r="J95" s="263"/>
      <c r="K95" s="263"/>
      <c r="L95" s="263"/>
      <c r="M95" s="263"/>
      <c r="N95" s="263"/>
      <c r="O95" s="263"/>
      <c r="P95" s="263"/>
      <c r="Q95" s="263"/>
    </row>
    <row r="96" spans="1:17" s="191" customFormat="1" ht="11.25" customHeight="1">
      <c r="A96" s="201" t="s">
        <v>653</v>
      </c>
      <c r="B96" s="202">
        <v>2</v>
      </c>
      <c r="C96" s="202">
        <v>0</v>
      </c>
      <c r="D96" s="202">
        <v>2</v>
      </c>
      <c r="E96" s="193"/>
      <c r="F96" s="202">
        <v>2</v>
      </c>
      <c r="G96" s="202">
        <v>0</v>
      </c>
      <c r="H96" s="202">
        <v>2</v>
      </c>
      <c r="I96" s="203" t="s">
        <v>409</v>
      </c>
      <c r="J96" s="263"/>
      <c r="K96" s="263"/>
      <c r="L96" s="263"/>
      <c r="M96" s="263"/>
      <c r="N96" s="263"/>
      <c r="O96" s="263"/>
      <c r="P96" s="263"/>
      <c r="Q96" s="263"/>
    </row>
    <row r="97" spans="1:17" s="191" customFormat="1" ht="11.25" customHeight="1">
      <c r="A97" s="204" t="s">
        <v>654</v>
      </c>
      <c r="B97" s="205">
        <v>22734</v>
      </c>
      <c r="C97" s="205">
        <v>0</v>
      </c>
      <c r="D97" s="205">
        <v>22734</v>
      </c>
      <c r="E97" s="193"/>
      <c r="F97" s="205">
        <v>66162</v>
      </c>
      <c r="G97" s="205">
        <v>0</v>
      </c>
      <c r="H97" s="205">
        <v>66162</v>
      </c>
      <c r="I97" s="206">
        <v>-65.64</v>
      </c>
      <c r="J97" s="263"/>
      <c r="K97" s="263"/>
      <c r="L97" s="263"/>
      <c r="M97" s="263"/>
      <c r="N97" s="263"/>
      <c r="O97" s="263"/>
      <c r="P97" s="263"/>
      <c r="Q97" s="263"/>
    </row>
    <row r="98" spans="1:17" s="191" customFormat="1" ht="11.25" customHeight="1">
      <c r="A98" s="213" t="s">
        <v>655</v>
      </c>
      <c r="B98" s="193">
        <v>15605</v>
      </c>
      <c r="C98" s="193">
        <v>0</v>
      </c>
      <c r="D98" s="193">
        <v>15605</v>
      </c>
      <c r="E98" s="193"/>
      <c r="F98" s="193">
        <v>18032</v>
      </c>
      <c r="G98" s="193">
        <v>0</v>
      </c>
      <c r="H98" s="193">
        <v>18032</v>
      </c>
      <c r="I98" s="214">
        <v>-13.46</v>
      </c>
      <c r="J98" s="263"/>
      <c r="K98" s="263"/>
      <c r="L98" s="263"/>
      <c r="M98" s="263"/>
      <c r="N98" s="263"/>
      <c r="O98" s="263"/>
      <c r="P98" s="263"/>
      <c r="Q98" s="263"/>
    </row>
    <row r="99" spans="1:17" s="191" customFormat="1" ht="11.25" customHeight="1">
      <c r="A99" s="201" t="s">
        <v>656</v>
      </c>
      <c r="B99" s="202">
        <v>161</v>
      </c>
      <c r="C99" s="202">
        <v>0</v>
      </c>
      <c r="D99" s="202">
        <v>161</v>
      </c>
      <c r="E99" s="193"/>
      <c r="F99" s="202">
        <v>132</v>
      </c>
      <c r="G99" s="202">
        <v>0</v>
      </c>
      <c r="H99" s="202">
        <v>132</v>
      </c>
      <c r="I99" s="203">
        <v>21.97</v>
      </c>
      <c r="J99" s="263"/>
      <c r="K99" s="263"/>
      <c r="L99" s="263"/>
      <c r="M99" s="263"/>
      <c r="N99" s="263"/>
      <c r="O99" s="263"/>
      <c r="P99" s="263"/>
      <c r="Q99" s="263"/>
    </row>
    <row r="100" spans="1:17" s="191" customFormat="1" ht="11.25" customHeight="1">
      <c r="A100" s="204" t="s">
        <v>657</v>
      </c>
      <c r="B100" s="205">
        <v>15444</v>
      </c>
      <c r="C100" s="205">
        <v>0</v>
      </c>
      <c r="D100" s="205">
        <v>15444</v>
      </c>
      <c r="E100" s="193"/>
      <c r="F100" s="205">
        <v>17900</v>
      </c>
      <c r="G100" s="205">
        <v>0</v>
      </c>
      <c r="H100" s="205">
        <v>17900</v>
      </c>
      <c r="I100" s="206">
        <v>-13.72</v>
      </c>
      <c r="J100" s="263"/>
      <c r="K100" s="263"/>
      <c r="L100" s="263"/>
      <c r="M100" s="263"/>
      <c r="N100" s="263"/>
      <c r="O100" s="263"/>
      <c r="P100" s="263"/>
      <c r="Q100" s="263"/>
    </row>
    <row r="101" spans="1:17" s="191" customFormat="1" ht="11.25" customHeight="1">
      <c r="A101" s="198" t="s">
        <v>658</v>
      </c>
      <c r="B101" s="199">
        <v>15388534</v>
      </c>
      <c r="C101" s="199">
        <v>275058</v>
      </c>
      <c r="D101" s="199">
        <v>15663592</v>
      </c>
      <c r="E101" s="193"/>
      <c r="F101" s="199">
        <v>13861393</v>
      </c>
      <c r="G101" s="199">
        <v>228072</v>
      </c>
      <c r="H101" s="199">
        <v>14089465</v>
      </c>
      <c r="I101" s="200">
        <v>11.17</v>
      </c>
      <c r="J101" s="263"/>
      <c r="K101" s="263"/>
      <c r="L101" s="263"/>
      <c r="M101" s="263"/>
      <c r="N101" s="263"/>
      <c r="O101" s="263"/>
      <c r="P101" s="263"/>
      <c r="Q101" s="263"/>
    </row>
    <row r="102" spans="1:17" s="191" customFormat="1" ht="11.25" customHeight="1">
      <c r="A102" s="201" t="s">
        <v>659</v>
      </c>
      <c r="B102" s="202">
        <v>15383097</v>
      </c>
      <c r="C102" s="202">
        <v>275058</v>
      </c>
      <c r="D102" s="202">
        <v>15658155</v>
      </c>
      <c r="E102" s="193"/>
      <c r="F102" s="202">
        <v>13853770</v>
      </c>
      <c r="G102" s="202">
        <v>228072</v>
      </c>
      <c r="H102" s="202">
        <v>14081842</v>
      </c>
      <c r="I102" s="203">
        <v>11.19</v>
      </c>
      <c r="J102" s="263"/>
      <c r="K102" s="263"/>
      <c r="L102" s="263"/>
      <c r="M102" s="263"/>
      <c r="N102" s="263"/>
      <c r="O102" s="263"/>
      <c r="P102" s="263"/>
      <c r="Q102" s="263"/>
    </row>
    <row r="103" spans="1:17" s="191" customFormat="1" ht="11.25" customHeight="1">
      <c r="A103" s="210" t="s">
        <v>660</v>
      </c>
      <c r="B103" s="211">
        <v>5437</v>
      </c>
      <c r="C103" s="211">
        <v>0</v>
      </c>
      <c r="D103" s="211">
        <v>5437</v>
      </c>
      <c r="E103" s="193"/>
      <c r="F103" s="211">
        <v>7623</v>
      </c>
      <c r="G103" s="211">
        <v>0</v>
      </c>
      <c r="H103" s="211">
        <v>7623</v>
      </c>
      <c r="I103" s="212">
        <v>-28.68</v>
      </c>
      <c r="J103" s="263"/>
      <c r="K103" s="263"/>
      <c r="L103" s="263"/>
      <c r="M103" s="263"/>
      <c r="N103" s="263"/>
      <c r="O103" s="263"/>
      <c r="P103" s="263"/>
      <c r="Q103" s="263"/>
    </row>
    <row r="104" spans="1:17" s="191" customFormat="1" ht="14.25" customHeight="1">
      <c r="A104" s="8" t="s">
        <v>669</v>
      </c>
      <c r="B104" s="91">
        <v>236116591</v>
      </c>
      <c r="C104" s="91">
        <v>1117355</v>
      </c>
      <c r="D104" s="91">
        <v>237233946</v>
      </c>
      <c r="E104" s="92"/>
      <c r="F104" s="91">
        <v>236929344</v>
      </c>
      <c r="G104" s="91">
        <v>1154931</v>
      </c>
      <c r="H104" s="91">
        <v>238084275</v>
      </c>
      <c r="I104" s="63">
        <v>-0.36</v>
      </c>
      <c r="J104" s="263"/>
      <c r="K104" s="263"/>
      <c r="L104" s="263"/>
      <c r="M104" s="263"/>
      <c r="N104" s="263"/>
      <c r="O104" s="263"/>
      <c r="P104" s="263"/>
      <c r="Q104" s="263"/>
    </row>
    <row r="105" spans="1:17" s="191" customFormat="1" ht="14.25" customHeight="1">
      <c r="A105" s="15" t="s">
        <v>705</v>
      </c>
      <c r="B105" s="215"/>
      <c r="C105" s="215"/>
      <c r="D105" s="215"/>
      <c r="E105" s="216"/>
      <c r="F105" s="215"/>
      <c r="G105" s="215"/>
      <c r="H105" s="215"/>
      <c r="I105" s="215"/>
      <c r="J105" s="263"/>
      <c r="K105" s="263"/>
      <c r="L105" s="263"/>
      <c r="M105" s="263"/>
      <c r="N105" s="263"/>
      <c r="O105" s="263"/>
      <c r="P105" s="263"/>
      <c r="Q105" s="263"/>
    </row>
    <row r="106" spans="1:17" s="191" customFormat="1" ht="14.25" customHeight="1">
      <c r="A106" s="19" t="s">
        <v>578</v>
      </c>
      <c r="B106" s="90">
        <v>203402868</v>
      </c>
      <c r="C106" s="90">
        <v>0</v>
      </c>
      <c r="D106" s="90">
        <v>203402868</v>
      </c>
      <c r="E106" s="89"/>
      <c r="F106" s="90">
        <v>196531639</v>
      </c>
      <c r="G106" s="90">
        <v>0</v>
      </c>
      <c r="H106" s="90">
        <v>196531639</v>
      </c>
      <c r="I106" s="96">
        <v>3.5</v>
      </c>
      <c r="J106" s="263"/>
      <c r="K106" s="263"/>
      <c r="L106" s="263"/>
      <c r="M106" s="263"/>
      <c r="N106" s="263"/>
      <c r="O106" s="263"/>
      <c r="P106" s="263"/>
      <c r="Q106" s="263"/>
    </row>
    <row r="107" spans="1:17" s="191" customFormat="1" ht="12.75" customHeight="1">
      <c r="A107" s="201" t="s">
        <v>579</v>
      </c>
      <c r="B107" s="202">
        <v>0</v>
      </c>
      <c r="C107" s="202">
        <v>0</v>
      </c>
      <c r="D107" s="202">
        <v>0</v>
      </c>
      <c r="E107" s="193"/>
      <c r="F107" s="202">
        <v>0</v>
      </c>
      <c r="G107" s="202">
        <v>0</v>
      </c>
      <c r="H107" s="202">
        <v>0</v>
      </c>
      <c r="I107" s="203" t="s">
        <v>409</v>
      </c>
      <c r="J107" s="263"/>
      <c r="K107" s="263"/>
      <c r="L107" s="263"/>
      <c r="M107" s="263"/>
      <c r="N107" s="263"/>
      <c r="O107" s="263"/>
      <c r="P107" s="263"/>
      <c r="Q107" s="263"/>
    </row>
    <row r="108" spans="1:17" s="191" customFormat="1" ht="12.75" customHeight="1">
      <c r="A108" s="204" t="s">
        <v>580</v>
      </c>
      <c r="B108" s="205">
        <v>203402868</v>
      </c>
      <c r="C108" s="205">
        <v>0</v>
      </c>
      <c r="D108" s="205">
        <v>203402868</v>
      </c>
      <c r="E108" s="193"/>
      <c r="F108" s="205">
        <v>196531639</v>
      </c>
      <c r="G108" s="205">
        <v>0</v>
      </c>
      <c r="H108" s="205">
        <v>196531639</v>
      </c>
      <c r="I108" s="206">
        <v>3.5</v>
      </c>
      <c r="J108" s="263"/>
      <c r="K108" s="263"/>
      <c r="L108" s="263"/>
      <c r="M108" s="263"/>
      <c r="N108" s="263"/>
      <c r="O108" s="263"/>
      <c r="P108" s="263"/>
      <c r="Q108" s="263"/>
    </row>
    <row r="109" spans="1:17" s="191" customFormat="1" ht="12.75" customHeight="1">
      <c r="A109" s="198" t="s">
        <v>765</v>
      </c>
      <c r="B109" s="199">
        <v>192685981</v>
      </c>
      <c r="C109" s="199">
        <v>0</v>
      </c>
      <c r="D109" s="199">
        <v>192685981</v>
      </c>
      <c r="E109" s="193"/>
      <c r="F109" s="199">
        <v>186899462</v>
      </c>
      <c r="G109" s="199">
        <v>0</v>
      </c>
      <c r="H109" s="199">
        <v>186899462</v>
      </c>
      <c r="I109" s="200">
        <v>3.1</v>
      </c>
      <c r="J109" s="263"/>
      <c r="K109" s="263"/>
      <c r="L109" s="263"/>
      <c r="M109" s="263"/>
      <c r="N109" s="263"/>
      <c r="O109" s="263"/>
      <c r="P109" s="263"/>
      <c r="Q109" s="263"/>
    </row>
    <row r="110" spans="1:17" s="191" customFormat="1" ht="12.75" customHeight="1">
      <c r="A110" s="201" t="s">
        <v>766</v>
      </c>
      <c r="B110" s="202">
        <v>160006415</v>
      </c>
      <c r="C110" s="202">
        <v>0</v>
      </c>
      <c r="D110" s="202">
        <v>160006415</v>
      </c>
      <c r="E110" s="193"/>
      <c r="F110" s="202">
        <v>155281457</v>
      </c>
      <c r="G110" s="202">
        <v>0</v>
      </c>
      <c r="H110" s="202">
        <v>155281457</v>
      </c>
      <c r="I110" s="203">
        <v>3.04</v>
      </c>
      <c r="J110" s="263"/>
      <c r="K110" s="263"/>
      <c r="L110" s="263"/>
      <c r="M110" s="263"/>
      <c r="N110" s="263"/>
      <c r="O110" s="263"/>
      <c r="P110" s="263"/>
      <c r="Q110" s="263"/>
    </row>
    <row r="111" spans="1:17" s="191" customFormat="1" ht="12.75" customHeight="1">
      <c r="A111" s="201" t="s">
        <v>767</v>
      </c>
      <c r="B111" s="202">
        <v>33745534</v>
      </c>
      <c r="C111" s="202">
        <v>0</v>
      </c>
      <c r="D111" s="202">
        <v>33745534</v>
      </c>
      <c r="E111" s="193"/>
      <c r="F111" s="202">
        <v>32744657</v>
      </c>
      <c r="G111" s="202">
        <v>0</v>
      </c>
      <c r="H111" s="202">
        <v>32744657</v>
      </c>
      <c r="I111" s="203">
        <v>3.06</v>
      </c>
      <c r="J111" s="263"/>
      <c r="K111" s="263"/>
      <c r="L111" s="263"/>
      <c r="M111" s="263"/>
      <c r="N111" s="263"/>
      <c r="O111" s="263"/>
      <c r="P111" s="263"/>
      <c r="Q111" s="263"/>
    </row>
    <row r="112" spans="1:17" s="191" customFormat="1" ht="12.75" customHeight="1">
      <c r="A112" s="201" t="s">
        <v>313</v>
      </c>
      <c r="B112" s="202">
        <v>-1064909</v>
      </c>
      <c r="C112" s="202">
        <v>0</v>
      </c>
      <c r="D112" s="202">
        <v>-1064909</v>
      </c>
      <c r="E112" s="193"/>
      <c r="F112" s="202">
        <v>-1125506</v>
      </c>
      <c r="G112" s="202">
        <v>0</v>
      </c>
      <c r="H112" s="202">
        <v>-1125506</v>
      </c>
      <c r="I112" s="203">
        <v>-5.38</v>
      </c>
      <c r="J112" s="263"/>
      <c r="K112" s="263"/>
      <c r="L112" s="263"/>
      <c r="M112" s="263"/>
      <c r="N112" s="263"/>
      <c r="O112" s="263"/>
      <c r="P112" s="263"/>
      <c r="Q112" s="263"/>
    </row>
    <row r="113" spans="1:17" s="191" customFormat="1" ht="12.75" customHeight="1">
      <c r="A113" s="201" t="s">
        <v>609</v>
      </c>
      <c r="B113" s="202">
        <v>-1059</v>
      </c>
      <c r="C113" s="202">
        <v>0</v>
      </c>
      <c r="D113" s="202">
        <v>-1059</v>
      </c>
      <c r="E113" s="193"/>
      <c r="F113" s="202">
        <v>-1146</v>
      </c>
      <c r="G113" s="202">
        <v>0</v>
      </c>
      <c r="H113" s="202">
        <v>-1146</v>
      </c>
      <c r="I113" s="203">
        <v>-7.59</v>
      </c>
      <c r="J113" s="263"/>
      <c r="K113" s="263"/>
      <c r="L113" s="263"/>
      <c r="M113" s="263"/>
      <c r="N113" s="263"/>
      <c r="O113" s="263"/>
      <c r="P113" s="263"/>
      <c r="Q113" s="263"/>
    </row>
    <row r="114" spans="1:17" s="191" customFormat="1" ht="12.75" customHeight="1">
      <c r="A114" s="204" t="s">
        <v>768</v>
      </c>
      <c r="B114" s="205">
        <v>0</v>
      </c>
      <c r="C114" s="205">
        <v>0</v>
      </c>
      <c r="D114" s="205">
        <v>0</v>
      </c>
      <c r="E114" s="193"/>
      <c r="F114" s="205">
        <v>0</v>
      </c>
      <c r="G114" s="205">
        <v>0</v>
      </c>
      <c r="H114" s="205">
        <v>0</v>
      </c>
      <c r="I114" s="206" t="s">
        <v>409</v>
      </c>
      <c r="J114" s="263"/>
      <c r="K114" s="263"/>
      <c r="L114" s="263"/>
      <c r="M114" s="263"/>
      <c r="N114" s="263"/>
      <c r="O114" s="263"/>
      <c r="P114" s="263"/>
      <c r="Q114" s="263"/>
    </row>
    <row r="115" spans="1:17" s="191" customFormat="1" ht="12.75" customHeight="1">
      <c r="A115" s="198" t="s">
        <v>769</v>
      </c>
      <c r="B115" s="199">
        <v>9206368</v>
      </c>
      <c r="C115" s="199">
        <v>0</v>
      </c>
      <c r="D115" s="199">
        <v>9206368</v>
      </c>
      <c r="E115" s="193"/>
      <c r="F115" s="199">
        <v>8128291</v>
      </c>
      <c r="G115" s="199">
        <v>0</v>
      </c>
      <c r="H115" s="199">
        <v>8128291</v>
      </c>
      <c r="I115" s="200">
        <v>13.26</v>
      </c>
      <c r="J115" s="263"/>
      <c r="K115" s="263"/>
      <c r="L115" s="263"/>
      <c r="M115" s="263"/>
      <c r="N115" s="263"/>
      <c r="O115" s="263"/>
      <c r="P115" s="263"/>
      <c r="Q115" s="263"/>
    </row>
    <row r="116" spans="1:17" s="191" customFormat="1" ht="12.75" customHeight="1">
      <c r="A116" s="201" t="s">
        <v>770</v>
      </c>
      <c r="B116" s="202">
        <v>8478305</v>
      </c>
      <c r="C116" s="202">
        <v>0</v>
      </c>
      <c r="D116" s="202">
        <v>8478305</v>
      </c>
      <c r="E116" s="193"/>
      <c r="F116" s="202">
        <v>7328194</v>
      </c>
      <c r="G116" s="202">
        <v>0</v>
      </c>
      <c r="H116" s="202">
        <v>7328194</v>
      </c>
      <c r="I116" s="203">
        <v>15.69</v>
      </c>
      <c r="J116" s="263"/>
      <c r="K116" s="263"/>
      <c r="L116" s="263"/>
      <c r="M116" s="263"/>
      <c r="N116" s="263"/>
      <c r="O116" s="263"/>
      <c r="P116" s="263"/>
      <c r="Q116" s="263"/>
    </row>
    <row r="117" spans="1:17" s="191" customFormat="1" ht="12.75" customHeight="1">
      <c r="A117" s="201" t="s">
        <v>771</v>
      </c>
      <c r="B117" s="202">
        <v>950914</v>
      </c>
      <c r="C117" s="202">
        <v>0</v>
      </c>
      <c r="D117" s="202">
        <v>950914</v>
      </c>
      <c r="E117" s="193"/>
      <c r="F117" s="202">
        <v>1068350</v>
      </c>
      <c r="G117" s="202">
        <v>0</v>
      </c>
      <c r="H117" s="202">
        <v>1068350</v>
      </c>
      <c r="I117" s="203">
        <v>-10.99</v>
      </c>
      <c r="J117" s="263"/>
      <c r="K117" s="263"/>
      <c r="L117" s="263"/>
      <c r="M117" s="263"/>
      <c r="N117" s="263"/>
      <c r="O117" s="263"/>
      <c r="P117" s="263"/>
      <c r="Q117" s="263"/>
    </row>
    <row r="118" spans="1:17" s="191" customFormat="1" ht="12.75" customHeight="1">
      <c r="A118" s="201" t="s">
        <v>772</v>
      </c>
      <c r="B118" s="202">
        <v>531904</v>
      </c>
      <c r="C118" s="202">
        <v>0</v>
      </c>
      <c r="D118" s="202">
        <v>531904</v>
      </c>
      <c r="E118" s="193"/>
      <c r="F118" s="202">
        <v>533295</v>
      </c>
      <c r="G118" s="202">
        <v>0</v>
      </c>
      <c r="H118" s="202">
        <v>533295</v>
      </c>
      <c r="I118" s="203">
        <v>-0.26</v>
      </c>
      <c r="J118" s="263"/>
      <c r="K118" s="263"/>
      <c r="L118" s="263"/>
      <c r="M118" s="263"/>
      <c r="N118" s="263"/>
      <c r="O118" s="263"/>
      <c r="P118" s="263"/>
      <c r="Q118" s="263"/>
    </row>
    <row r="119" spans="1:17" s="191" customFormat="1" ht="12.75" customHeight="1">
      <c r="A119" s="201" t="s">
        <v>314</v>
      </c>
      <c r="B119" s="202">
        <v>-757053</v>
      </c>
      <c r="C119" s="202">
        <v>0</v>
      </c>
      <c r="D119" s="202">
        <v>-757053</v>
      </c>
      <c r="E119" s="193"/>
      <c r="F119" s="202">
        <v>-801548</v>
      </c>
      <c r="G119" s="202">
        <v>0</v>
      </c>
      <c r="H119" s="202">
        <v>-801548</v>
      </c>
      <c r="I119" s="203">
        <v>-5.55</v>
      </c>
      <c r="J119" s="263"/>
      <c r="K119" s="263"/>
      <c r="L119" s="263"/>
      <c r="M119" s="263"/>
      <c r="N119" s="263"/>
      <c r="O119" s="263"/>
      <c r="P119" s="263"/>
      <c r="Q119" s="263"/>
    </row>
    <row r="120" spans="1:17" s="191" customFormat="1" ht="12.75" customHeight="1">
      <c r="A120" s="201" t="s">
        <v>610</v>
      </c>
      <c r="B120" s="202">
        <v>2298</v>
      </c>
      <c r="C120" s="202">
        <v>0</v>
      </c>
      <c r="D120" s="202">
        <v>2298</v>
      </c>
      <c r="E120" s="193"/>
      <c r="F120" s="202">
        <v>0</v>
      </c>
      <c r="G120" s="202">
        <v>0</v>
      </c>
      <c r="H120" s="202">
        <v>0</v>
      </c>
      <c r="I120" s="203" t="s">
        <v>409</v>
      </c>
      <c r="J120" s="263"/>
      <c r="K120" s="263"/>
      <c r="L120" s="263"/>
      <c r="M120" s="263"/>
      <c r="N120" s="263"/>
      <c r="O120" s="263"/>
      <c r="P120" s="263"/>
      <c r="Q120" s="263"/>
    </row>
    <row r="121" spans="1:17" s="191" customFormat="1" ht="12.75" customHeight="1">
      <c r="A121" s="204" t="s">
        <v>773</v>
      </c>
      <c r="B121" s="205">
        <v>0</v>
      </c>
      <c r="C121" s="205">
        <v>0</v>
      </c>
      <c r="D121" s="205">
        <v>0</v>
      </c>
      <c r="E121" s="193"/>
      <c r="F121" s="205">
        <v>0</v>
      </c>
      <c r="G121" s="205">
        <v>0</v>
      </c>
      <c r="H121" s="205">
        <v>0</v>
      </c>
      <c r="I121" s="206" t="s">
        <v>409</v>
      </c>
      <c r="J121" s="263"/>
      <c r="K121" s="263"/>
      <c r="L121" s="263"/>
      <c r="M121" s="263"/>
      <c r="N121" s="263"/>
      <c r="O121" s="263"/>
      <c r="P121" s="263"/>
      <c r="Q121" s="263"/>
    </row>
    <row r="122" spans="1:17" s="191" customFormat="1" ht="12.75" customHeight="1">
      <c r="A122" s="198" t="s">
        <v>515</v>
      </c>
      <c r="B122" s="199">
        <v>1261143</v>
      </c>
      <c r="C122" s="199">
        <v>0</v>
      </c>
      <c r="D122" s="199">
        <v>1261143</v>
      </c>
      <c r="E122" s="193"/>
      <c r="F122" s="199">
        <v>1273168</v>
      </c>
      <c r="G122" s="199">
        <v>0</v>
      </c>
      <c r="H122" s="199">
        <v>1273168</v>
      </c>
      <c r="I122" s="200">
        <v>-0.94</v>
      </c>
      <c r="J122" s="263"/>
      <c r="K122" s="263"/>
      <c r="L122" s="263"/>
      <c r="M122" s="263"/>
      <c r="N122" s="263"/>
      <c r="O122" s="263"/>
      <c r="P122" s="263"/>
      <c r="Q122" s="263"/>
    </row>
    <row r="123" spans="1:17" s="191" customFormat="1" ht="12.75" customHeight="1">
      <c r="A123" s="201" t="s">
        <v>516</v>
      </c>
      <c r="B123" s="202">
        <v>1261143</v>
      </c>
      <c r="C123" s="202">
        <v>0</v>
      </c>
      <c r="D123" s="202">
        <v>1261143</v>
      </c>
      <c r="E123" s="193"/>
      <c r="F123" s="202">
        <v>1273168</v>
      </c>
      <c r="G123" s="202">
        <v>0</v>
      </c>
      <c r="H123" s="202">
        <v>1273168</v>
      </c>
      <c r="I123" s="203">
        <v>-0.94</v>
      </c>
      <c r="J123" s="263"/>
      <c r="K123" s="263"/>
      <c r="L123" s="263"/>
      <c r="M123" s="263"/>
      <c r="N123" s="263"/>
      <c r="O123" s="263"/>
      <c r="P123" s="263"/>
      <c r="Q123" s="263"/>
    </row>
    <row r="124" spans="1:17" s="191" customFormat="1" ht="12.75" customHeight="1">
      <c r="A124" s="201" t="s">
        <v>517</v>
      </c>
      <c r="B124" s="202">
        <v>0</v>
      </c>
      <c r="C124" s="202">
        <v>0</v>
      </c>
      <c r="D124" s="202">
        <v>0</v>
      </c>
      <c r="E124" s="193"/>
      <c r="F124" s="202">
        <v>0</v>
      </c>
      <c r="G124" s="202">
        <v>0</v>
      </c>
      <c r="H124" s="202">
        <v>0</v>
      </c>
      <c r="I124" s="203" t="s">
        <v>409</v>
      </c>
      <c r="J124" s="263"/>
      <c r="K124" s="263"/>
      <c r="L124" s="263"/>
      <c r="M124" s="263"/>
      <c r="N124" s="263"/>
      <c r="O124" s="263"/>
      <c r="P124" s="263"/>
      <c r="Q124" s="263"/>
    </row>
    <row r="125" spans="1:17" s="191" customFormat="1" ht="12.75" customHeight="1">
      <c r="A125" s="204" t="s">
        <v>343</v>
      </c>
      <c r="B125" s="205">
        <v>0</v>
      </c>
      <c r="C125" s="205">
        <v>0</v>
      </c>
      <c r="D125" s="205">
        <v>0</v>
      </c>
      <c r="E125" s="193"/>
      <c r="F125" s="205">
        <v>0</v>
      </c>
      <c r="G125" s="205">
        <v>0</v>
      </c>
      <c r="H125" s="205">
        <v>0</v>
      </c>
      <c r="I125" s="206" t="s">
        <v>409</v>
      </c>
      <c r="J125" s="263"/>
      <c r="K125" s="263"/>
      <c r="L125" s="263"/>
      <c r="M125" s="263"/>
      <c r="N125" s="263"/>
      <c r="O125" s="263"/>
      <c r="P125" s="263"/>
      <c r="Q125" s="263"/>
    </row>
    <row r="126" spans="1:17" s="191" customFormat="1" ht="12.75" customHeight="1">
      <c r="A126" s="198" t="s">
        <v>774</v>
      </c>
      <c r="B126" s="199">
        <v>249376</v>
      </c>
      <c r="C126" s="199">
        <v>0</v>
      </c>
      <c r="D126" s="199">
        <v>249376</v>
      </c>
      <c r="E126" s="193"/>
      <c r="F126" s="199">
        <v>230718</v>
      </c>
      <c r="G126" s="199">
        <v>0</v>
      </c>
      <c r="H126" s="199">
        <v>230718</v>
      </c>
      <c r="I126" s="200">
        <v>8.09</v>
      </c>
      <c r="J126" s="263"/>
      <c r="K126" s="263"/>
      <c r="L126" s="263"/>
      <c r="M126" s="263"/>
      <c r="N126" s="263"/>
      <c r="O126" s="263"/>
      <c r="P126" s="263"/>
      <c r="Q126" s="263"/>
    </row>
    <row r="127" spans="1:17" s="191" customFormat="1" ht="12.75" customHeight="1">
      <c r="A127" s="201" t="s">
        <v>315</v>
      </c>
      <c r="B127" s="202">
        <v>0</v>
      </c>
      <c r="C127" s="202">
        <v>0</v>
      </c>
      <c r="D127" s="202">
        <v>0</v>
      </c>
      <c r="E127" s="193"/>
      <c r="F127" s="202">
        <v>0</v>
      </c>
      <c r="G127" s="202">
        <v>0</v>
      </c>
      <c r="H127" s="202">
        <v>0</v>
      </c>
      <c r="I127" s="203" t="s">
        <v>409</v>
      </c>
      <c r="J127" s="263"/>
      <c r="K127" s="263"/>
      <c r="L127" s="263"/>
      <c r="M127" s="263"/>
      <c r="N127" s="263"/>
      <c r="O127" s="263"/>
      <c r="P127" s="263"/>
      <c r="Q127" s="263"/>
    </row>
    <row r="128" spans="1:17" s="191" customFormat="1" ht="12.75" customHeight="1">
      <c r="A128" s="201" t="s">
        <v>520</v>
      </c>
      <c r="B128" s="202">
        <v>249376</v>
      </c>
      <c r="C128" s="202">
        <v>0</v>
      </c>
      <c r="D128" s="202">
        <v>249376</v>
      </c>
      <c r="E128" s="193"/>
      <c r="F128" s="202">
        <v>230718</v>
      </c>
      <c r="G128" s="202">
        <v>0</v>
      </c>
      <c r="H128" s="202">
        <v>230718</v>
      </c>
      <c r="I128" s="203">
        <v>8.09</v>
      </c>
      <c r="J128" s="263"/>
      <c r="K128" s="263"/>
      <c r="L128" s="263"/>
      <c r="M128" s="263"/>
      <c r="N128" s="263"/>
      <c r="O128" s="263"/>
      <c r="P128" s="263"/>
      <c r="Q128" s="263"/>
    </row>
    <row r="129" spans="1:17" s="191" customFormat="1" ht="12.75" customHeight="1">
      <c r="A129" s="204" t="s">
        <v>581</v>
      </c>
      <c r="B129" s="205">
        <v>0</v>
      </c>
      <c r="C129" s="205">
        <v>0</v>
      </c>
      <c r="D129" s="205">
        <v>0</v>
      </c>
      <c r="E129" s="207"/>
      <c r="F129" s="205">
        <v>0</v>
      </c>
      <c r="G129" s="205">
        <v>0</v>
      </c>
      <c r="H129" s="205">
        <v>0</v>
      </c>
      <c r="I129" s="206" t="s">
        <v>409</v>
      </c>
      <c r="J129" s="263"/>
      <c r="K129" s="263"/>
      <c r="L129" s="263"/>
      <c r="M129" s="263"/>
      <c r="N129" s="263"/>
      <c r="O129" s="263"/>
      <c r="P129" s="263"/>
      <c r="Q129" s="263"/>
    </row>
    <row r="130" spans="1:17" s="191" customFormat="1" ht="14.25" customHeight="1">
      <c r="A130" s="20" t="s">
        <v>582</v>
      </c>
      <c r="B130" s="93">
        <v>33792530</v>
      </c>
      <c r="C130" s="93">
        <v>1117355</v>
      </c>
      <c r="D130" s="93">
        <v>34909885</v>
      </c>
      <c r="E130" s="89"/>
      <c r="F130" s="93">
        <v>41436055</v>
      </c>
      <c r="G130" s="93">
        <v>1154931</v>
      </c>
      <c r="H130" s="93">
        <v>42590986</v>
      </c>
      <c r="I130" s="97">
        <v>-18.03</v>
      </c>
      <c r="J130" s="263"/>
      <c r="K130" s="263"/>
      <c r="L130" s="263"/>
      <c r="M130" s="263"/>
      <c r="N130" s="263"/>
      <c r="O130" s="263"/>
      <c r="P130" s="263"/>
      <c r="Q130" s="263"/>
    </row>
    <row r="131" spans="1:17" s="191" customFormat="1" ht="12.75" customHeight="1">
      <c r="A131" s="217" t="s">
        <v>583</v>
      </c>
      <c r="B131" s="202">
        <v>0</v>
      </c>
      <c r="C131" s="202">
        <v>0</v>
      </c>
      <c r="D131" s="202">
        <v>0</v>
      </c>
      <c r="E131" s="193"/>
      <c r="F131" s="202">
        <v>14</v>
      </c>
      <c r="G131" s="202">
        <v>0</v>
      </c>
      <c r="H131" s="202">
        <v>14</v>
      </c>
      <c r="I131" s="203">
        <v>-100</v>
      </c>
      <c r="J131" s="263"/>
      <c r="K131" s="263"/>
      <c r="L131" s="263"/>
      <c r="M131" s="263"/>
      <c r="N131" s="263"/>
      <c r="O131" s="263"/>
      <c r="P131" s="263"/>
      <c r="Q131" s="263"/>
    </row>
    <row r="132" spans="1:17" s="191" customFormat="1" ht="12.75" customHeight="1">
      <c r="A132" s="201" t="s">
        <v>584</v>
      </c>
      <c r="B132" s="202">
        <v>0</v>
      </c>
      <c r="C132" s="202">
        <v>0</v>
      </c>
      <c r="D132" s="202">
        <v>0</v>
      </c>
      <c r="E132" s="193"/>
      <c r="F132" s="202">
        <v>0</v>
      </c>
      <c r="G132" s="202">
        <v>0</v>
      </c>
      <c r="H132" s="202">
        <v>0</v>
      </c>
      <c r="I132" s="203" t="s">
        <v>409</v>
      </c>
      <c r="J132" s="263"/>
      <c r="K132" s="263"/>
      <c r="L132" s="263"/>
      <c r="M132" s="263"/>
      <c r="N132" s="263"/>
      <c r="O132" s="263"/>
      <c r="P132" s="263"/>
      <c r="Q132" s="263"/>
    </row>
    <row r="133" spans="1:17" s="191" customFormat="1" ht="12.75" customHeight="1">
      <c r="A133" s="204" t="s">
        <v>585</v>
      </c>
      <c r="B133" s="205">
        <v>31762551</v>
      </c>
      <c r="C133" s="205">
        <v>1087131</v>
      </c>
      <c r="D133" s="205">
        <v>32849682</v>
      </c>
      <c r="E133" s="193"/>
      <c r="F133" s="205">
        <v>39377415</v>
      </c>
      <c r="G133" s="205">
        <v>1125264</v>
      </c>
      <c r="H133" s="205">
        <v>40502679</v>
      </c>
      <c r="I133" s="206">
        <v>-18.9</v>
      </c>
      <c r="J133" s="263"/>
      <c r="K133" s="263"/>
      <c r="L133" s="263"/>
      <c r="M133" s="263"/>
      <c r="N133" s="263"/>
      <c r="O133" s="263"/>
      <c r="P133" s="263"/>
      <c r="Q133" s="263"/>
    </row>
    <row r="134" spans="1:17" s="191" customFormat="1" ht="12.75" customHeight="1">
      <c r="A134" s="195" t="s">
        <v>320</v>
      </c>
      <c r="B134" s="196">
        <v>290803</v>
      </c>
      <c r="C134" s="196">
        <v>0</v>
      </c>
      <c r="D134" s="196">
        <v>290803</v>
      </c>
      <c r="E134" s="193"/>
      <c r="F134" s="196">
        <v>320572</v>
      </c>
      <c r="G134" s="196">
        <v>0</v>
      </c>
      <c r="H134" s="196">
        <v>320572</v>
      </c>
      <c r="I134" s="197">
        <v>-9.29</v>
      </c>
      <c r="J134" s="263"/>
      <c r="K134" s="263"/>
      <c r="L134" s="263"/>
      <c r="M134" s="263"/>
      <c r="N134" s="263"/>
      <c r="O134" s="263"/>
      <c r="P134" s="263"/>
      <c r="Q134" s="263"/>
    </row>
    <row r="135" spans="1:17" s="191" customFormat="1" ht="12.75" customHeight="1">
      <c r="A135" s="198" t="s">
        <v>321</v>
      </c>
      <c r="B135" s="199">
        <v>30182268</v>
      </c>
      <c r="C135" s="199">
        <v>980043</v>
      </c>
      <c r="D135" s="199">
        <v>31162311</v>
      </c>
      <c r="E135" s="193"/>
      <c r="F135" s="199">
        <v>37248975</v>
      </c>
      <c r="G135" s="199">
        <v>999868</v>
      </c>
      <c r="H135" s="199">
        <v>38248843</v>
      </c>
      <c r="I135" s="200">
        <v>-18.53</v>
      </c>
      <c r="J135" s="263"/>
      <c r="K135" s="263"/>
      <c r="L135" s="263"/>
      <c r="M135" s="263"/>
      <c r="N135" s="263"/>
      <c r="O135" s="263"/>
      <c r="P135" s="263"/>
      <c r="Q135" s="263"/>
    </row>
    <row r="136" spans="1:17" s="191" customFormat="1" ht="12.75" customHeight="1">
      <c r="A136" s="201" t="s">
        <v>322</v>
      </c>
      <c r="B136" s="202">
        <v>28317329</v>
      </c>
      <c r="C136" s="202">
        <v>979690</v>
      </c>
      <c r="D136" s="202">
        <v>29297019</v>
      </c>
      <c r="E136" s="193"/>
      <c r="F136" s="202">
        <v>34655454</v>
      </c>
      <c r="G136" s="202">
        <v>999306</v>
      </c>
      <c r="H136" s="202">
        <v>35654760</v>
      </c>
      <c r="I136" s="203">
        <v>-17.83</v>
      </c>
      <c r="J136" s="263"/>
      <c r="K136" s="263"/>
      <c r="L136" s="263"/>
      <c r="M136" s="263"/>
      <c r="N136" s="263"/>
      <c r="O136" s="263"/>
      <c r="P136" s="263"/>
      <c r="Q136" s="263"/>
    </row>
    <row r="137" spans="1:17" s="191" customFormat="1" ht="12.75" customHeight="1">
      <c r="A137" s="201" t="s">
        <v>323</v>
      </c>
      <c r="B137" s="202">
        <v>750199</v>
      </c>
      <c r="C137" s="202">
        <v>0</v>
      </c>
      <c r="D137" s="202">
        <v>750199</v>
      </c>
      <c r="E137" s="193"/>
      <c r="F137" s="202">
        <v>785815</v>
      </c>
      <c r="G137" s="202">
        <v>0</v>
      </c>
      <c r="H137" s="202">
        <v>785815</v>
      </c>
      <c r="I137" s="203">
        <v>-4.53</v>
      </c>
      <c r="J137" s="263"/>
      <c r="K137" s="263"/>
      <c r="L137" s="263"/>
      <c r="M137" s="263"/>
      <c r="N137" s="263"/>
      <c r="O137" s="263"/>
      <c r="P137" s="263"/>
      <c r="Q137" s="263"/>
    </row>
    <row r="138" spans="1:17" s="191" customFormat="1" ht="12.75" customHeight="1">
      <c r="A138" s="201" t="s">
        <v>316</v>
      </c>
      <c r="B138" s="202">
        <v>-167398</v>
      </c>
      <c r="C138" s="202">
        <v>0</v>
      </c>
      <c r="D138" s="202">
        <v>-167398</v>
      </c>
      <c r="E138" s="193"/>
      <c r="F138" s="202">
        <v>-108187</v>
      </c>
      <c r="G138" s="202">
        <v>0</v>
      </c>
      <c r="H138" s="202">
        <v>-108187</v>
      </c>
      <c r="I138" s="203">
        <v>54.73</v>
      </c>
      <c r="J138" s="263"/>
      <c r="K138" s="263"/>
      <c r="L138" s="263"/>
      <c r="M138" s="263"/>
      <c r="N138" s="263"/>
      <c r="O138" s="263"/>
      <c r="P138" s="263"/>
      <c r="Q138" s="263"/>
    </row>
    <row r="139" spans="1:17" s="191" customFormat="1" ht="12.75" customHeight="1">
      <c r="A139" s="201" t="s">
        <v>611</v>
      </c>
      <c r="B139" s="202">
        <v>960135</v>
      </c>
      <c r="C139" s="202">
        <v>353</v>
      </c>
      <c r="D139" s="202">
        <v>960488</v>
      </c>
      <c r="E139" s="193"/>
      <c r="F139" s="202">
        <v>1600712</v>
      </c>
      <c r="G139" s="202">
        <v>562</v>
      </c>
      <c r="H139" s="202">
        <v>1601274</v>
      </c>
      <c r="I139" s="203">
        <v>-40.02</v>
      </c>
      <c r="J139" s="263"/>
      <c r="K139" s="263"/>
      <c r="L139" s="263"/>
      <c r="M139" s="263"/>
      <c r="N139" s="263"/>
      <c r="O139" s="263"/>
      <c r="P139" s="263"/>
      <c r="Q139" s="263"/>
    </row>
    <row r="140" spans="1:17" s="191" customFormat="1" ht="12.75" customHeight="1">
      <c r="A140" s="201" t="s">
        <v>324</v>
      </c>
      <c r="B140" s="202">
        <v>0</v>
      </c>
      <c r="C140" s="202">
        <v>0</v>
      </c>
      <c r="D140" s="202">
        <v>0</v>
      </c>
      <c r="E140" s="193"/>
      <c r="F140" s="202">
        <v>0</v>
      </c>
      <c r="G140" s="202">
        <v>0</v>
      </c>
      <c r="H140" s="202">
        <v>0</v>
      </c>
      <c r="I140" s="203" t="s">
        <v>409</v>
      </c>
      <c r="J140" s="263"/>
      <c r="K140" s="263"/>
      <c r="L140" s="263"/>
      <c r="M140" s="263"/>
      <c r="N140" s="263"/>
      <c r="O140" s="263"/>
      <c r="P140" s="263"/>
      <c r="Q140" s="263"/>
    </row>
    <row r="141" spans="1:17" s="191" customFormat="1" ht="12.75" customHeight="1">
      <c r="A141" s="204" t="s">
        <v>753</v>
      </c>
      <c r="B141" s="205">
        <v>322003</v>
      </c>
      <c r="C141" s="205">
        <v>0</v>
      </c>
      <c r="D141" s="205">
        <v>322003</v>
      </c>
      <c r="E141" s="193"/>
      <c r="F141" s="205">
        <v>315181</v>
      </c>
      <c r="G141" s="205">
        <v>0</v>
      </c>
      <c r="H141" s="205">
        <v>315181</v>
      </c>
      <c r="I141" s="206">
        <v>2.16</v>
      </c>
      <c r="J141" s="263"/>
      <c r="K141" s="263"/>
      <c r="L141" s="263"/>
      <c r="M141" s="263"/>
      <c r="N141" s="263"/>
      <c r="O141" s="263"/>
      <c r="P141" s="263"/>
      <c r="Q141" s="263"/>
    </row>
    <row r="142" spans="1:17" s="191" customFormat="1" ht="12.75" customHeight="1">
      <c r="A142" s="198" t="s">
        <v>325</v>
      </c>
      <c r="B142" s="199">
        <v>1036182</v>
      </c>
      <c r="C142" s="199">
        <v>107088</v>
      </c>
      <c r="D142" s="199">
        <v>1143270</v>
      </c>
      <c r="E142" s="193"/>
      <c r="F142" s="199">
        <v>1512972</v>
      </c>
      <c r="G142" s="199">
        <v>125396</v>
      </c>
      <c r="H142" s="199">
        <v>1638368</v>
      </c>
      <c r="I142" s="200">
        <v>-30.22</v>
      </c>
      <c r="J142" s="263"/>
      <c r="K142" s="263"/>
      <c r="L142" s="263"/>
      <c r="M142" s="263"/>
      <c r="N142" s="263"/>
      <c r="O142" s="263"/>
      <c r="P142" s="263"/>
      <c r="Q142" s="263"/>
    </row>
    <row r="143" spans="1:17" s="191" customFormat="1" ht="12.75" customHeight="1">
      <c r="A143" s="201" t="s">
        <v>326</v>
      </c>
      <c r="B143" s="202">
        <v>688978</v>
      </c>
      <c r="C143" s="202">
        <v>0</v>
      </c>
      <c r="D143" s="202">
        <v>688978</v>
      </c>
      <c r="E143" s="193"/>
      <c r="F143" s="202">
        <v>874235</v>
      </c>
      <c r="G143" s="202">
        <v>0</v>
      </c>
      <c r="H143" s="202">
        <v>874235</v>
      </c>
      <c r="I143" s="203">
        <v>-21.19</v>
      </c>
      <c r="J143" s="263"/>
      <c r="K143" s="263"/>
      <c r="L143" s="263"/>
      <c r="M143" s="263"/>
      <c r="N143" s="263"/>
      <c r="O143" s="263"/>
      <c r="P143" s="263"/>
      <c r="Q143" s="263"/>
    </row>
    <row r="144" spans="1:17" s="191" customFormat="1" ht="12.75" customHeight="1">
      <c r="A144" s="201" t="s">
        <v>327</v>
      </c>
      <c r="B144" s="202">
        <v>154492</v>
      </c>
      <c r="C144" s="202">
        <v>107018</v>
      </c>
      <c r="D144" s="202">
        <v>261510</v>
      </c>
      <c r="E144" s="193"/>
      <c r="F144" s="202">
        <v>313763</v>
      </c>
      <c r="G144" s="202">
        <v>125261</v>
      </c>
      <c r="H144" s="202">
        <v>439024</v>
      </c>
      <c r="I144" s="203">
        <v>-40.43</v>
      </c>
      <c r="J144" s="263"/>
      <c r="K144" s="263"/>
      <c r="L144" s="263"/>
      <c r="M144" s="263"/>
      <c r="N144" s="263"/>
      <c r="O144" s="263"/>
      <c r="P144" s="263"/>
      <c r="Q144" s="263"/>
    </row>
    <row r="145" spans="1:17" s="191" customFormat="1" ht="12.75" customHeight="1">
      <c r="A145" s="201" t="s">
        <v>328</v>
      </c>
      <c r="B145" s="202">
        <v>162629</v>
      </c>
      <c r="C145" s="202">
        <v>0</v>
      </c>
      <c r="D145" s="202">
        <v>162629</v>
      </c>
      <c r="E145" s="193"/>
      <c r="F145" s="202">
        <v>294970</v>
      </c>
      <c r="G145" s="202">
        <v>0</v>
      </c>
      <c r="H145" s="202">
        <v>294970</v>
      </c>
      <c r="I145" s="203">
        <v>-44.87</v>
      </c>
      <c r="J145" s="263"/>
      <c r="K145" s="263"/>
      <c r="L145" s="263"/>
      <c r="M145" s="263"/>
      <c r="N145" s="263"/>
      <c r="O145" s="263"/>
      <c r="P145" s="263"/>
      <c r="Q145" s="263"/>
    </row>
    <row r="146" spans="1:17" s="191" customFormat="1" ht="12.75" customHeight="1">
      <c r="A146" s="201" t="s">
        <v>317</v>
      </c>
      <c r="B146" s="202">
        <v>-390605</v>
      </c>
      <c r="C146" s="202">
        <v>0</v>
      </c>
      <c r="D146" s="202">
        <v>-390605</v>
      </c>
      <c r="E146" s="193"/>
      <c r="F146" s="202">
        <v>-409769</v>
      </c>
      <c r="G146" s="202">
        <v>0</v>
      </c>
      <c r="H146" s="202">
        <v>-409769</v>
      </c>
      <c r="I146" s="203">
        <v>-4.68</v>
      </c>
      <c r="J146" s="263"/>
      <c r="K146" s="263"/>
      <c r="L146" s="263"/>
      <c r="M146" s="263"/>
      <c r="N146" s="263"/>
      <c r="O146" s="263"/>
      <c r="P146" s="263"/>
      <c r="Q146" s="263"/>
    </row>
    <row r="147" spans="1:17" s="191" customFormat="1" ht="12.75" customHeight="1">
      <c r="A147" s="201" t="s">
        <v>606</v>
      </c>
      <c r="B147" s="202">
        <v>9289</v>
      </c>
      <c r="C147" s="202">
        <v>70</v>
      </c>
      <c r="D147" s="202">
        <v>9359</v>
      </c>
      <c r="E147" s="193"/>
      <c r="F147" s="202">
        <v>11000</v>
      </c>
      <c r="G147" s="202">
        <v>135</v>
      </c>
      <c r="H147" s="202">
        <v>11135</v>
      </c>
      <c r="I147" s="203">
        <v>-15.95</v>
      </c>
      <c r="J147" s="263"/>
      <c r="K147" s="263"/>
      <c r="L147" s="263"/>
      <c r="M147" s="263"/>
      <c r="N147" s="263"/>
      <c r="O147" s="263"/>
      <c r="P147" s="263"/>
      <c r="Q147" s="263"/>
    </row>
    <row r="148" spans="1:17" s="191" customFormat="1" ht="12.75" customHeight="1">
      <c r="A148" s="201" t="s">
        <v>329</v>
      </c>
      <c r="B148" s="202">
        <v>0</v>
      </c>
      <c r="C148" s="202">
        <v>0</v>
      </c>
      <c r="D148" s="202">
        <v>0</v>
      </c>
      <c r="E148" s="193"/>
      <c r="F148" s="202">
        <v>0</v>
      </c>
      <c r="G148" s="202">
        <v>0</v>
      </c>
      <c r="H148" s="202">
        <v>0</v>
      </c>
      <c r="I148" s="203" t="s">
        <v>409</v>
      </c>
      <c r="J148" s="263"/>
      <c r="K148" s="263"/>
      <c r="L148" s="263"/>
      <c r="M148" s="263"/>
      <c r="N148" s="263"/>
      <c r="O148" s="263"/>
      <c r="P148" s="263"/>
      <c r="Q148" s="263"/>
    </row>
    <row r="149" spans="1:17" s="191" customFormat="1" ht="12.75" customHeight="1">
      <c r="A149" s="204" t="s">
        <v>344</v>
      </c>
      <c r="B149" s="205">
        <v>411399</v>
      </c>
      <c r="C149" s="205">
        <v>0</v>
      </c>
      <c r="D149" s="205">
        <v>411399</v>
      </c>
      <c r="E149" s="193"/>
      <c r="F149" s="205">
        <v>428773</v>
      </c>
      <c r="G149" s="205">
        <v>0</v>
      </c>
      <c r="H149" s="205">
        <v>428773</v>
      </c>
      <c r="I149" s="206">
        <v>-4.05</v>
      </c>
      <c r="J149" s="263"/>
      <c r="K149" s="263"/>
      <c r="L149" s="263"/>
      <c r="M149" s="263"/>
      <c r="N149" s="263"/>
      <c r="O149" s="263"/>
      <c r="P149" s="263"/>
      <c r="Q149" s="263"/>
    </row>
    <row r="150" spans="1:17" s="191" customFormat="1" ht="12.75" customHeight="1">
      <c r="A150" s="198" t="s">
        <v>649</v>
      </c>
      <c r="B150" s="199">
        <v>190818</v>
      </c>
      <c r="C150" s="199">
        <v>0</v>
      </c>
      <c r="D150" s="199">
        <v>190818</v>
      </c>
      <c r="E150" s="193"/>
      <c r="F150" s="199">
        <v>193773</v>
      </c>
      <c r="G150" s="199">
        <v>0</v>
      </c>
      <c r="H150" s="199">
        <v>193773</v>
      </c>
      <c r="I150" s="200">
        <v>-1.52</v>
      </c>
      <c r="J150" s="263"/>
      <c r="K150" s="263"/>
      <c r="L150" s="263"/>
      <c r="M150" s="263"/>
      <c r="N150" s="263"/>
      <c r="O150" s="263"/>
      <c r="P150" s="263"/>
      <c r="Q150" s="263"/>
    </row>
    <row r="151" spans="1:17" s="191" customFormat="1" ht="12.75" customHeight="1">
      <c r="A151" s="201" t="s">
        <v>650</v>
      </c>
      <c r="B151" s="202">
        <v>190818</v>
      </c>
      <c r="C151" s="202">
        <v>0</v>
      </c>
      <c r="D151" s="202">
        <v>190818</v>
      </c>
      <c r="E151" s="193"/>
      <c r="F151" s="202">
        <v>193773</v>
      </c>
      <c r="G151" s="202">
        <v>0</v>
      </c>
      <c r="H151" s="202">
        <v>193773</v>
      </c>
      <c r="I151" s="203">
        <v>-1.52</v>
      </c>
      <c r="J151" s="263"/>
      <c r="K151" s="263"/>
      <c r="L151" s="263"/>
      <c r="M151" s="263"/>
      <c r="N151" s="263"/>
      <c r="O151" s="263"/>
      <c r="P151" s="263"/>
      <c r="Q151" s="263"/>
    </row>
    <row r="152" spans="1:17" s="191" customFormat="1" ht="12.75" customHeight="1">
      <c r="A152" s="201" t="s">
        <v>651</v>
      </c>
      <c r="B152" s="202">
        <v>0</v>
      </c>
      <c r="C152" s="202">
        <v>0</v>
      </c>
      <c r="D152" s="202">
        <v>0</v>
      </c>
      <c r="E152" s="193"/>
      <c r="F152" s="202">
        <v>0</v>
      </c>
      <c r="G152" s="202">
        <v>0</v>
      </c>
      <c r="H152" s="202">
        <v>0</v>
      </c>
      <c r="I152" s="203" t="s">
        <v>409</v>
      </c>
      <c r="J152" s="263"/>
      <c r="K152" s="263"/>
      <c r="L152" s="263"/>
      <c r="M152" s="263"/>
      <c r="N152" s="263"/>
      <c r="O152" s="263"/>
      <c r="P152" s="263"/>
      <c r="Q152" s="263"/>
    </row>
    <row r="153" spans="1:17" s="191" customFormat="1" ht="12.75" customHeight="1">
      <c r="A153" s="204" t="s">
        <v>345</v>
      </c>
      <c r="B153" s="205">
        <v>0</v>
      </c>
      <c r="C153" s="205">
        <v>0</v>
      </c>
      <c r="D153" s="205">
        <v>0</v>
      </c>
      <c r="E153" s="193"/>
      <c r="F153" s="205">
        <v>0</v>
      </c>
      <c r="G153" s="205">
        <v>0</v>
      </c>
      <c r="H153" s="205">
        <v>0</v>
      </c>
      <c r="I153" s="206" t="s">
        <v>409</v>
      </c>
      <c r="J153" s="263"/>
      <c r="K153" s="263"/>
      <c r="L153" s="263"/>
      <c r="M153" s="263"/>
      <c r="N153" s="263"/>
      <c r="O153" s="263"/>
      <c r="P153" s="263"/>
      <c r="Q153" s="263"/>
    </row>
    <row r="154" spans="1:17" s="191" customFormat="1" ht="12.75" customHeight="1">
      <c r="A154" s="198" t="s">
        <v>330</v>
      </c>
      <c r="B154" s="199">
        <v>62480</v>
      </c>
      <c r="C154" s="199">
        <v>0</v>
      </c>
      <c r="D154" s="199">
        <v>62480</v>
      </c>
      <c r="E154" s="193"/>
      <c r="F154" s="199">
        <v>101123</v>
      </c>
      <c r="G154" s="199">
        <v>0</v>
      </c>
      <c r="H154" s="199">
        <v>101123</v>
      </c>
      <c r="I154" s="200">
        <v>-38.21</v>
      </c>
      <c r="J154" s="263"/>
      <c r="K154" s="263"/>
      <c r="L154" s="263"/>
      <c r="M154" s="263"/>
      <c r="N154" s="263"/>
      <c r="O154" s="263"/>
      <c r="P154" s="263"/>
      <c r="Q154" s="263"/>
    </row>
    <row r="155" spans="1:17" s="191" customFormat="1" ht="12.75" customHeight="1">
      <c r="A155" s="201" t="s">
        <v>331</v>
      </c>
      <c r="B155" s="202">
        <v>62480</v>
      </c>
      <c r="C155" s="202">
        <v>0</v>
      </c>
      <c r="D155" s="202">
        <v>62480</v>
      </c>
      <c r="E155" s="193"/>
      <c r="F155" s="202">
        <v>101123</v>
      </c>
      <c r="G155" s="202">
        <v>0</v>
      </c>
      <c r="H155" s="202">
        <v>101123</v>
      </c>
      <c r="I155" s="203">
        <v>-38.21</v>
      </c>
      <c r="J155" s="263"/>
      <c r="K155" s="263"/>
      <c r="L155" s="263"/>
      <c r="M155" s="263"/>
      <c r="N155" s="263"/>
      <c r="O155" s="263"/>
      <c r="P155" s="263"/>
      <c r="Q155" s="263"/>
    </row>
    <row r="156" spans="1:17" s="191" customFormat="1" ht="12.75" customHeight="1">
      <c r="A156" s="204" t="s">
        <v>318</v>
      </c>
      <c r="B156" s="205">
        <v>0</v>
      </c>
      <c r="C156" s="205">
        <v>0</v>
      </c>
      <c r="D156" s="205">
        <v>0</v>
      </c>
      <c r="E156" s="193"/>
      <c r="F156" s="205">
        <v>0</v>
      </c>
      <c r="G156" s="205">
        <v>0</v>
      </c>
      <c r="H156" s="205">
        <v>0</v>
      </c>
      <c r="I156" s="206" t="s">
        <v>409</v>
      </c>
      <c r="J156" s="263"/>
      <c r="K156" s="263"/>
      <c r="L156" s="263"/>
      <c r="M156" s="263"/>
      <c r="N156" s="263"/>
      <c r="O156" s="263"/>
      <c r="P156" s="263"/>
      <c r="Q156" s="263"/>
    </row>
    <row r="157" spans="1:17" s="191" customFormat="1" ht="12.75" customHeight="1">
      <c r="A157" s="195" t="s">
        <v>594</v>
      </c>
      <c r="B157" s="196">
        <v>2029979</v>
      </c>
      <c r="C157" s="276">
        <v>30224</v>
      </c>
      <c r="D157" s="196">
        <v>2060203</v>
      </c>
      <c r="E157" s="193"/>
      <c r="F157" s="196">
        <v>2058626</v>
      </c>
      <c r="G157" s="196">
        <v>29667</v>
      </c>
      <c r="H157" s="196">
        <v>2088293</v>
      </c>
      <c r="I157" s="197">
        <v>-1.35</v>
      </c>
      <c r="J157" s="263"/>
      <c r="K157" s="263"/>
      <c r="L157" s="263"/>
      <c r="M157" s="263"/>
      <c r="N157" s="263"/>
      <c r="O157" s="263"/>
      <c r="P157" s="263"/>
      <c r="Q157" s="263"/>
    </row>
    <row r="158" spans="1:17" s="191" customFormat="1" ht="12.75" customHeight="1">
      <c r="A158" s="198" t="s">
        <v>656</v>
      </c>
      <c r="B158" s="199">
        <v>1993041</v>
      </c>
      <c r="C158" s="199">
        <f>SUM(C159:C166)</f>
        <v>30224</v>
      </c>
      <c r="D158" s="199">
        <v>2023238</v>
      </c>
      <c r="E158" s="193"/>
      <c r="F158" s="199">
        <v>2016906</v>
      </c>
      <c r="G158" s="199">
        <v>29621</v>
      </c>
      <c r="H158" s="199">
        <v>2046527</v>
      </c>
      <c r="I158" s="200">
        <v>-1.14</v>
      </c>
      <c r="J158" s="263"/>
      <c r="K158" s="263"/>
      <c r="L158" s="263"/>
      <c r="M158" s="263"/>
      <c r="N158" s="263"/>
      <c r="O158" s="263"/>
      <c r="P158" s="263"/>
      <c r="Q158" s="263"/>
    </row>
    <row r="159" spans="1:17" s="191" customFormat="1" ht="12.75" customHeight="1">
      <c r="A159" s="201" t="s">
        <v>332</v>
      </c>
      <c r="B159" s="202">
        <v>2947</v>
      </c>
      <c r="C159" s="202">
        <v>8</v>
      </c>
      <c r="D159" s="202">
        <v>2955</v>
      </c>
      <c r="E159" s="193"/>
      <c r="F159" s="202">
        <v>3331</v>
      </c>
      <c r="G159" s="202">
        <v>8</v>
      </c>
      <c r="H159" s="202">
        <v>3339</v>
      </c>
      <c r="I159" s="203">
        <v>-11.5</v>
      </c>
      <c r="J159" s="263"/>
      <c r="K159" s="263"/>
      <c r="L159" s="263"/>
      <c r="M159" s="263"/>
      <c r="N159" s="263"/>
      <c r="O159" s="263"/>
      <c r="P159" s="263"/>
      <c r="Q159" s="263"/>
    </row>
    <row r="160" spans="1:17" s="191" customFormat="1" ht="12.75" customHeight="1">
      <c r="A160" s="201" t="s">
        <v>333</v>
      </c>
      <c r="B160" s="202">
        <v>26170</v>
      </c>
      <c r="C160" s="202">
        <v>1</v>
      </c>
      <c r="D160" s="202">
        <v>26171</v>
      </c>
      <c r="E160" s="193"/>
      <c r="F160" s="202">
        <v>25480</v>
      </c>
      <c r="G160" s="202">
        <v>1</v>
      </c>
      <c r="H160" s="202">
        <v>25481</v>
      </c>
      <c r="I160" s="203">
        <v>2.71</v>
      </c>
      <c r="J160" s="263"/>
      <c r="K160" s="263"/>
      <c r="L160" s="263"/>
      <c r="M160" s="263"/>
      <c r="N160" s="263"/>
      <c r="O160" s="263"/>
      <c r="P160" s="263"/>
      <c r="Q160" s="263"/>
    </row>
    <row r="161" spans="1:17" s="191" customFormat="1" ht="12.75" customHeight="1">
      <c r="A161" s="201" t="s">
        <v>334</v>
      </c>
      <c r="B161" s="202">
        <v>331</v>
      </c>
      <c r="C161" s="202">
        <v>0</v>
      </c>
      <c r="D161" s="202">
        <v>331</v>
      </c>
      <c r="E161" s="193"/>
      <c r="F161" s="202">
        <v>356</v>
      </c>
      <c r="G161" s="202">
        <v>0</v>
      </c>
      <c r="H161" s="202">
        <v>356</v>
      </c>
      <c r="I161" s="203">
        <v>-7.02</v>
      </c>
      <c r="J161" s="263"/>
      <c r="K161" s="263"/>
      <c r="L161" s="263"/>
      <c r="M161" s="263"/>
      <c r="N161" s="263"/>
      <c r="O161" s="263"/>
      <c r="P161" s="263"/>
      <c r="Q161" s="263"/>
    </row>
    <row r="162" spans="1:17" s="191" customFormat="1" ht="12.75" customHeight="1">
      <c r="A162" s="201" t="s">
        <v>335</v>
      </c>
      <c r="B162" s="202">
        <v>2549429</v>
      </c>
      <c r="C162" s="202">
        <f>33958+27</f>
        <v>33985</v>
      </c>
      <c r="D162" s="202">
        <v>2583387</v>
      </c>
      <c r="E162" s="193"/>
      <c r="F162" s="202">
        <v>2434704</v>
      </c>
      <c r="G162" s="202">
        <v>33957</v>
      </c>
      <c r="H162" s="202">
        <v>2468661</v>
      </c>
      <c r="I162" s="203">
        <v>4.65</v>
      </c>
      <c r="J162" s="263"/>
      <c r="K162" s="263"/>
      <c r="L162" s="263"/>
      <c r="M162" s="263"/>
      <c r="N162" s="263"/>
      <c r="O162" s="263"/>
      <c r="P162" s="263"/>
      <c r="Q162" s="263"/>
    </row>
    <row r="163" spans="1:17" s="191" customFormat="1" ht="12.75" customHeight="1">
      <c r="A163" s="201" t="s">
        <v>336</v>
      </c>
      <c r="B163" s="202">
        <v>0</v>
      </c>
      <c r="C163" s="202">
        <v>0</v>
      </c>
      <c r="D163" s="202">
        <v>0</v>
      </c>
      <c r="E163" s="193"/>
      <c r="F163" s="202">
        <v>0</v>
      </c>
      <c r="G163" s="202">
        <v>0</v>
      </c>
      <c r="H163" s="202">
        <v>0</v>
      </c>
      <c r="I163" s="203" t="s">
        <v>409</v>
      </c>
      <c r="J163" s="263"/>
      <c r="K163" s="263"/>
      <c r="L163" s="263"/>
      <c r="M163" s="263"/>
      <c r="N163" s="263"/>
      <c r="O163" s="263"/>
      <c r="P163" s="263"/>
      <c r="Q163" s="263"/>
    </row>
    <row r="164" spans="1:17" s="191" customFormat="1" ht="12.75" customHeight="1">
      <c r="A164" s="201" t="s">
        <v>337</v>
      </c>
      <c r="B164" s="202">
        <v>0</v>
      </c>
      <c r="C164" s="202">
        <v>0</v>
      </c>
      <c r="D164" s="202">
        <v>0</v>
      </c>
      <c r="E164" s="193"/>
      <c r="F164" s="202">
        <v>0</v>
      </c>
      <c r="G164" s="202">
        <v>0</v>
      </c>
      <c r="H164" s="202">
        <v>0</v>
      </c>
      <c r="I164" s="203" t="s">
        <v>409</v>
      </c>
      <c r="J164" s="263"/>
      <c r="K164" s="263"/>
      <c r="L164" s="263"/>
      <c r="M164" s="263"/>
      <c r="N164" s="263"/>
      <c r="O164" s="263"/>
      <c r="P164" s="263"/>
      <c r="Q164" s="263"/>
    </row>
    <row r="165" spans="1:17" s="191" customFormat="1" ht="12.75" customHeight="1">
      <c r="A165" s="201" t="s">
        <v>319</v>
      </c>
      <c r="B165" s="202">
        <v>-586087</v>
      </c>
      <c r="C165" s="202">
        <v>-3770</v>
      </c>
      <c r="D165" s="202">
        <v>-589857</v>
      </c>
      <c r="E165" s="193"/>
      <c r="F165" s="202">
        <v>-447312</v>
      </c>
      <c r="G165" s="202">
        <v>-4345</v>
      </c>
      <c r="H165" s="202">
        <v>-451657</v>
      </c>
      <c r="I165" s="203">
        <v>30.6</v>
      </c>
      <c r="J165" s="263"/>
      <c r="K165" s="263"/>
      <c r="L165" s="263"/>
      <c r="M165" s="263"/>
      <c r="N165" s="263"/>
      <c r="O165" s="263"/>
      <c r="P165" s="263"/>
      <c r="Q165" s="263"/>
    </row>
    <row r="166" spans="1:17" s="191" customFormat="1" ht="12.75" customHeight="1">
      <c r="A166" s="204" t="s">
        <v>338</v>
      </c>
      <c r="B166" s="205">
        <v>251</v>
      </c>
      <c r="C166" s="205">
        <v>0</v>
      </c>
      <c r="D166" s="205">
        <v>251</v>
      </c>
      <c r="E166" s="193"/>
      <c r="F166" s="205">
        <v>347</v>
      </c>
      <c r="G166" s="205">
        <v>0</v>
      </c>
      <c r="H166" s="205">
        <v>347</v>
      </c>
      <c r="I166" s="206">
        <v>-27.67</v>
      </c>
      <c r="J166" s="263"/>
      <c r="K166" s="263"/>
      <c r="L166" s="263"/>
      <c r="M166" s="263"/>
      <c r="N166" s="263"/>
      <c r="O166" s="263"/>
      <c r="P166" s="263"/>
      <c r="Q166" s="263"/>
    </row>
    <row r="167" spans="1:17" s="191" customFormat="1" ht="12.75" customHeight="1">
      <c r="A167" s="213" t="s">
        <v>657</v>
      </c>
      <c r="B167" s="193">
        <v>36938</v>
      </c>
      <c r="C167" s="193">
        <v>0</v>
      </c>
      <c r="D167" s="193">
        <v>36938</v>
      </c>
      <c r="E167" s="193"/>
      <c r="F167" s="193">
        <v>41720</v>
      </c>
      <c r="G167" s="193">
        <v>46</v>
      </c>
      <c r="H167" s="193">
        <v>41766</v>
      </c>
      <c r="I167" s="214">
        <v>-11.56</v>
      </c>
      <c r="J167" s="263"/>
      <c r="K167" s="263"/>
      <c r="L167" s="263"/>
      <c r="M167" s="263"/>
      <c r="N167" s="263"/>
      <c r="O167" s="263"/>
      <c r="P167" s="263"/>
      <c r="Q167" s="263"/>
    </row>
    <row r="168" spans="1:17" s="191" customFormat="1" ht="21">
      <c r="A168" s="98" t="s">
        <v>595</v>
      </c>
      <c r="B168" s="93">
        <v>-1078807</v>
      </c>
      <c r="C168" s="93">
        <v>0</v>
      </c>
      <c r="D168" s="93">
        <v>-1078807</v>
      </c>
      <c r="E168" s="94"/>
      <c r="F168" s="93">
        <v>-1038350</v>
      </c>
      <c r="G168" s="93">
        <v>0</v>
      </c>
      <c r="H168" s="93">
        <v>-1038350</v>
      </c>
      <c r="I168" s="97">
        <v>3.9</v>
      </c>
      <c r="J168" s="263"/>
      <c r="K168" s="263"/>
      <c r="L168" s="263"/>
      <c r="M168" s="263"/>
      <c r="N168" s="263"/>
      <c r="O168" s="263"/>
      <c r="P168" s="263"/>
      <c r="Q168" s="263"/>
    </row>
    <row r="169" spans="1:17" s="191" customFormat="1" ht="12.75" customHeight="1">
      <c r="A169" s="201" t="s">
        <v>596</v>
      </c>
      <c r="B169" s="202">
        <v>0</v>
      </c>
      <c r="C169" s="202">
        <v>0</v>
      </c>
      <c r="D169" s="202">
        <v>0</v>
      </c>
      <c r="E169" s="193"/>
      <c r="F169" s="202">
        <v>0</v>
      </c>
      <c r="G169" s="202">
        <v>0</v>
      </c>
      <c r="H169" s="202">
        <v>0</v>
      </c>
      <c r="I169" s="203" t="s">
        <v>409</v>
      </c>
      <c r="J169" s="263"/>
      <c r="K169" s="263"/>
      <c r="L169" s="263"/>
      <c r="M169" s="263"/>
      <c r="N169" s="263"/>
      <c r="O169" s="263"/>
      <c r="P169" s="263"/>
      <c r="Q169" s="263"/>
    </row>
    <row r="170" spans="1:17" s="191" customFormat="1" ht="12.75" customHeight="1">
      <c r="A170" s="201" t="s">
        <v>597</v>
      </c>
      <c r="B170" s="202">
        <v>-1075171</v>
      </c>
      <c r="C170" s="202">
        <v>0</v>
      </c>
      <c r="D170" s="202">
        <v>-1075171</v>
      </c>
      <c r="E170" s="193"/>
      <c r="F170" s="202">
        <v>-1034062</v>
      </c>
      <c r="G170" s="202">
        <v>0</v>
      </c>
      <c r="H170" s="202">
        <v>-1034062</v>
      </c>
      <c r="I170" s="203">
        <v>3.98</v>
      </c>
      <c r="J170" s="263"/>
      <c r="K170" s="263"/>
      <c r="L170" s="263"/>
      <c r="M170" s="263"/>
      <c r="N170" s="263"/>
      <c r="O170" s="263"/>
      <c r="P170" s="263"/>
      <c r="Q170" s="263"/>
    </row>
    <row r="171" spans="1:17" s="191" customFormat="1" ht="12.75" customHeight="1">
      <c r="A171" s="201" t="s">
        <v>598</v>
      </c>
      <c r="B171" s="202">
        <v>0</v>
      </c>
      <c r="C171" s="202">
        <v>0</v>
      </c>
      <c r="D171" s="202">
        <v>0</v>
      </c>
      <c r="E171" s="193"/>
      <c r="F171" s="202">
        <v>0</v>
      </c>
      <c r="G171" s="202">
        <v>0</v>
      </c>
      <c r="H171" s="202">
        <v>0</v>
      </c>
      <c r="I171" s="203" t="s">
        <v>409</v>
      </c>
      <c r="J171" s="263"/>
      <c r="K171" s="263"/>
      <c r="L171" s="263"/>
      <c r="M171" s="263"/>
      <c r="N171" s="263"/>
      <c r="O171" s="263"/>
      <c r="P171" s="263"/>
      <c r="Q171" s="263"/>
    </row>
    <row r="172" spans="1:17" s="191" customFormat="1" ht="12.75" customHeight="1">
      <c r="A172" s="204" t="s">
        <v>599</v>
      </c>
      <c r="B172" s="205">
        <v>-3636</v>
      </c>
      <c r="C172" s="205">
        <v>0</v>
      </c>
      <c r="D172" s="205">
        <v>-3636</v>
      </c>
      <c r="E172" s="193"/>
      <c r="F172" s="205">
        <v>-4288</v>
      </c>
      <c r="G172" s="205">
        <v>0</v>
      </c>
      <c r="H172" s="205">
        <v>-4288</v>
      </c>
      <c r="I172" s="206">
        <v>-15.21</v>
      </c>
      <c r="J172" s="263"/>
      <c r="K172" s="263"/>
      <c r="L172" s="263"/>
      <c r="M172" s="263"/>
      <c r="N172" s="263"/>
      <c r="O172" s="263"/>
      <c r="P172" s="263"/>
      <c r="Q172" s="263"/>
    </row>
    <row r="173" spans="1:17" s="191" customFormat="1" ht="14.25" customHeight="1">
      <c r="A173" s="8" t="s">
        <v>339</v>
      </c>
      <c r="B173" s="91">
        <v>236116591</v>
      </c>
      <c r="C173" s="91">
        <v>1117355</v>
      </c>
      <c r="D173" s="91">
        <v>237233946</v>
      </c>
      <c r="E173" s="92"/>
      <c r="F173" s="91">
        <v>236929344</v>
      </c>
      <c r="G173" s="91">
        <v>1154931</v>
      </c>
      <c r="H173" s="91">
        <v>238084275</v>
      </c>
      <c r="I173" s="63">
        <v>-0.36</v>
      </c>
      <c r="J173" s="263"/>
      <c r="K173" s="263"/>
      <c r="L173" s="263"/>
      <c r="M173" s="263"/>
      <c r="N173" s="263"/>
      <c r="O173" s="263"/>
      <c r="P173" s="263"/>
      <c r="Q173" s="263"/>
    </row>
    <row r="177" spans="3:8" ht="10.5">
      <c r="C177" s="192"/>
      <c r="D177" s="192"/>
      <c r="H177" s="192"/>
    </row>
    <row r="179" spans="4:8" ht="10.5">
      <c r="D179" s="192"/>
      <c r="H179" s="192"/>
    </row>
    <row r="180" spans="4:8" ht="10.5">
      <c r="D180" s="277"/>
      <c r="H180" s="277"/>
    </row>
    <row r="181" spans="4:8" ht="10.5">
      <c r="D181" s="192"/>
      <c r="H181" s="192"/>
    </row>
    <row r="182" spans="4:8" ht="10.5">
      <c r="D182" s="277"/>
      <c r="H182" s="277"/>
    </row>
    <row r="184" spans="4:8" ht="10.5">
      <c r="D184" s="277"/>
      <c r="H184" s="277"/>
    </row>
  </sheetData>
  <sheetProtection/>
  <mergeCells count="3">
    <mergeCell ref="B3:D3"/>
    <mergeCell ref="I3:I4"/>
    <mergeCell ref="F3:H3"/>
  </mergeCells>
  <printOptions horizontalCentered="1"/>
  <pageMargins left="0.5905511811023623" right="0.5905511811023623" top="0.3937007874015748" bottom="0.3937007874015748" header="0" footer="0.1968503937007874"/>
  <pageSetup fitToHeight="4" horizontalDpi="600" verticalDpi="600" orientation="landscape" paperSize="9" scale="83" r:id="rId1"/>
  <headerFooter alignWithMargins="0">
    <oddFooter>&amp;L&amp;"Myriad Pro,Normal"&amp;8Estadísticas sobre información económica y financiera de los Fondos de titulización de activos&amp;R&amp;"Myriad Pro,Normal"&amp;8Página &amp;P</oddFooter>
  </headerFooter>
  <rowBreaks count="3" manualBreakCount="3">
    <brk id="50" max="8" man="1"/>
    <brk id="104" max="8" man="1"/>
    <brk id="129" max="255" man="1"/>
  </rowBreaks>
</worksheet>
</file>

<file path=xl/worksheets/sheet20.xml><?xml version="1.0" encoding="utf-8"?>
<worksheet xmlns="http://schemas.openxmlformats.org/spreadsheetml/2006/main" xmlns:r="http://schemas.openxmlformats.org/officeDocument/2006/relationships">
  <dimension ref="A1:N309"/>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27.57421875" style="26" customWidth="1"/>
    <col min="2" max="3" width="9.7109375" style="26" customWidth="1"/>
    <col min="4" max="4" width="8.8515625" style="26" customWidth="1"/>
    <col min="5" max="5" width="9.00390625" style="26" customWidth="1"/>
    <col min="6" max="6" width="11.7109375" style="34" customWidth="1"/>
    <col min="7" max="7" width="8.7109375" style="34" bestFit="1" customWidth="1"/>
    <col min="8" max="8" width="8.7109375" style="34" customWidth="1"/>
    <col min="9" max="9" width="8.28125" style="34" customWidth="1"/>
    <col min="10" max="10" width="8.140625" style="34" customWidth="1"/>
    <col min="11" max="11" width="11.7109375" style="34" customWidth="1"/>
    <col min="12" max="12" width="6.00390625" style="26" customWidth="1"/>
    <col min="13" max="13" width="5.00390625" style="26" customWidth="1"/>
    <col min="14" max="14" width="8.421875" style="26" customWidth="1"/>
    <col min="15" max="15" width="14.00390625" style="26" bestFit="1" customWidth="1"/>
    <col min="16" max="16384" width="11.421875" style="26" customWidth="1"/>
  </cols>
  <sheetData>
    <row r="1" spans="1:14" s="22" customFormat="1" ht="10.5" customHeight="1">
      <c r="A1" s="107"/>
      <c r="B1" s="115"/>
      <c r="C1" s="107"/>
      <c r="D1" s="107"/>
      <c r="E1" s="107"/>
      <c r="F1" s="66"/>
      <c r="G1" s="66"/>
      <c r="H1" s="66"/>
      <c r="I1" s="66"/>
      <c r="J1" s="66"/>
      <c r="K1" s="66"/>
      <c r="L1" s="66"/>
      <c r="M1" s="66"/>
      <c r="N1" s="66"/>
    </row>
    <row r="2" spans="1:14" s="76" customFormat="1" ht="15" customHeight="1">
      <c r="A2" s="308" t="s">
        <v>749</v>
      </c>
      <c r="C2" s="116"/>
      <c r="D2" s="29"/>
      <c r="E2" s="29"/>
      <c r="F2" s="29"/>
      <c r="G2" s="29"/>
      <c r="H2" s="29"/>
      <c r="I2" s="29"/>
      <c r="J2" s="29"/>
      <c r="K2" s="29"/>
      <c r="N2" s="59" t="s">
        <v>575</v>
      </c>
    </row>
    <row r="3" spans="6:12" s="77" customFormat="1" ht="15" customHeight="1">
      <c r="F3" s="78"/>
      <c r="G3" s="78"/>
      <c r="H3" s="78"/>
      <c r="I3" s="78"/>
      <c r="J3" s="78"/>
      <c r="K3" s="78"/>
      <c r="L3" s="78"/>
    </row>
    <row r="4" spans="1:14" s="118" customFormat="1" ht="14.25" customHeight="1">
      <c r="A4" s="117"/>
      <c r="B4" s="389" t="s">
        <v>662</v>
      </c>
      <c r="C4" s="389"/>
      <c r="D4" s="389"/>
      <c r="E4" s="389"/>
      <c r="F4" s="389"/>
      <c r="G4" s="389" t="s">
        <v>663</v>
      </c>
      <c r="H4" s="389"/>
      <c r="I4" s="389"/>
      <c r="J4" s="389"/>
      <c r="K4" s="389"/>
      <c r="L4" s="389" t="s">
        <v>703</v>
      </c>
      <c r="M4" s="389"/>
      <c r="N4" s="389"/>
    </row>
    <row r="5" spans="1:14" s="118" customFormat="1" ht="23.25" customHeight="1">
      <c r="A5" s="125"/>
      <c r="B5" s="411" t="s">
        <v>664</v>
      </c>
      <c r="C5" s="411"/>
      <c r="D5" s="411" t="s">
        <v>688</v>
      </c>
      <c r="E5" s="411"/>
      <c r="F5" s="390" t="s">
        <v>556</v>
      </c>
      <c r="G5" s="411" t="s">
        <v>664</v>
      </c>
      <c r="H5" s="411"/>
      <c r="I5" s="411" t="s">
        <v>688</v>
      </c>
      <c r="J5" s="411"/>
      <c r="K5" s="390" t="s">
        <v>556</v>
      </c>
      <c r="L5" s="412" t="s">
        <v>750</v>
      </c>
      <c r="M5" s="412" t="s">
        <v>751</v>
      </c>
      <c r="N5" s="412" t="s">
        <v>752</v>
      </c>
    </row>
    <row r="6" spans="1:14" s="119" customFormat="1" ht="33" customHeight="1">
      <c r="A6" s="88" t="s">
        <v>665</v>
      </c>
      <c r="B6" s="87" t="s">
        <v>689</v>
      </c>
      <c r="C6" s="87" t="s">
        <v>690</v>
      </c>
      <c r="D6" s="87" t="s">
        <v>689</v>
      </c>
      <c r="E6" s="87" t="s">
        <v>690</v>
      </c>
      <c r="F6" s="384"/>
      <c r="G6" s="87" t="s">
        <v>689</v>
      </c>
      <c r="H6" s="87" t="s">
        <v>690</v>
      </c>
      <c r="I6" s="87" t="s">
        <v>689</v>
      </c>
      <c r="J6" s="87" t="s">
        <v>690</v>
      </c>
      <c r="K6" s="384"/>
      <c r="L6" s="413"/>
      <c r="M6" s="413"/>
      <c r="N6" s="413"/>
    </row>
    <row r="7" spans="1:14" s="119" customFormat="1" ht="3" customHeight="1">
      <c r="A7" s="364"/>
      <c r="B7" s="307"/>
      <c r="C7" s="307"/>
      <c r="D7" s="307"/>
      <c r="E7" s="307"/>
      <c r="F7" s="272"/>
      <c r="G7" s="307"/>
      <c r="H7" s="307"/>
      <c r="I7" s="307"/>
      <c r="J7" s="307"/>
      <c r="K7" s="272"/>
      <c r="L7" s="365"/>
      <c r="M7" s="365"/>
      <c r="N7" s="365"/>
    </row>
    <row r="8" spans="1:14" s="120" customFormat="1" ht="18" customHeight="1">
      <c r="A8" s="45" t="s">
        <v>547</v>
      </c>
      <c r="B8" s="47"/>
      <c r="C8" s="47"/>
      <c r="D8" s="47"/>
      <c r="E8" s="47"/>
      <c r="F8" s="47"/>
      <c r="G8" s="47"/>
      <c r="H8" s="47"/>
      <c r="I8" s="47"/>
      <c r="J8" s="47"/>
      <c r="K8" s="47"/>
      <c r="L8" s="47"/>
      <c r="M8" s="47"/>
      <c r="N8" s="363"/>
    </row>
    <row r="9" spans="1:14" s="166" customFormat="1" ht="32.25">
      <c r="A9" s="157" t="s">
        <v>848</v>
      </c>
      <c r="B9" s="141">
        <v>225500</v>
      </c>
      <c r="C9" s="141">
        <v>28</v>
      </c>
      <c r="D9" s="141">
        <v>0</v>
      </c>
      <c r="E9" s="141">
        <v>0</v>
      </c>
      <c r="F9" s="141">
        <v>0</v>
      </c>
      <c r="G9" s="141">
        <v>89500</v>
      </c>
      <c r="H9" s="141">
        <v>30</v>
      </c>
      <c r="I9" s="141">
        <v>0</v>
      </c>
      <c r="J9" s="141">
        <v>0</v>
      </c>
      <c r="K9" s="141">
        <v>0</v>
      </c>
      <c r="L9" s="142">
        <v>0</v>
      </c>
      <c r="M9" s="142">
        <v>0.77</v>
      </c>
      <c r="N9" s="142">
        <v>0</v>
      </c>
    </row>
    <row r="10" spans="1:14" s="166" customFormat="1" ht="14.25">
      <c r="A10" s="344" t="s">
        <v>174</v>
      </c>
      <c r="B10" s="345">
        <v>267384</v>
      </c>
      <c r="C10" s="345">
        <v>9</v>
      </c>
      <c r="D10" s="345">
        <v>0</v>
      </c>
      <c r="E10" s="345">
        <v>0</v>
      </c>
      <c r="F10" s="345">
        <v>0</v>
      </c>
      <c r="G10" s="345">
        <v>132000</v>
      </c>
      <c r="H10" s="345">
        <v>6</v>
      </c>
      <c r="I10" s="345">
        <v>0</v>
      </c>
      <c r="J10" s="345">
        <v>0</v>
      </c>
      <c r="K10" s="345">
        <v>0</v>
      </c>
      <c r="L10" s="347">
        <v>0</v>
      </c>
      <c r="M10" s="347">
        <v>2.1</v>
      </c>
      <c r="N10" s="347">
        <v>3.71</v>
      </c>
    </row>
    <row r="11" spans="1:14" s="166" customFormat="1" ht="14.25">
      <c r="A11" s="344" t="s">
        <v>2</v>
      </c>
      <c r="B11" s="345">
        <v>56005</v>
      </c>
      <c r="C11" s="345">
        <v>11</v>
      </c>
      <c r="D11" s="345">
        <v>0</v>
      </c>
      <c r="E11" s="345">
        <v>0</v>
      </c>
      <c r="F11" s="345">
        <v>0</v>
      </c>
      <c r="G11" s="345">
        <v>51600</v>
      </c>
      <c r="H11" s="345">
        <v>70</v>
      </c>
      <c r="I11" s="345">
        <v>0</v>
      </c>
      <c r="J11" s="345">
        <v>0</v>
      </c>
      <c r="K11" s="345">
        <v>0</v>
      </c>
      <c r="L11" s="347">
        <v>0</v>
      </c>
      <c r="M11" s="347">
        <v>11.72</v>
      </c>
      <c r="N11" s="347">
        <v>0</v>
      </c>
    </row>
    <row r="12" spans="1:14" s="166" customFormat="1" ht="14.25">
      <c r="A12" s="344" t="s">
        <v>4</v>
      </c>
      <c r="B12" s="345">
        <v>274943</v>
      </c>
      <c r="C12" s="345">
        <v>12</v>
      </c>
      <c r="D12" s="345">
        <v>0</v>
      </c>
      <c r="E12" s="345">
        <v>0</v>
      </c>
      <c r="F12" s="345">
        <v>0</v>
      </c>
      <c r="G12" s="345">
        <v>67500</v>
      </c>
      <c r="H12" s="345">
        <v>34</v>
      </c>
      <c r="I12" s="345">
        <v>0</v>
      </c>
      <c r="J12" s="345">
        <v>0</v>
      </c>
      <c r="K12" s="345">
        <v>0</v>
      </c>
      <c r="L12" s="347">
        <v>0</v>
      </c>
      <c r="M12" s="347">
        <v>10.6</v>
      </c>
      <c r="N12" s="347">
        <v>0</v>
      </c>
    </row>
    <row r="13" spans="1:14" s="166" customFormat="1" ht="14.25">
      <c r="A13" s="344" t="s">
        <v>6</v>
      </c>
      <c r="B13" s="345">
        <v>73222</v>
      </c>
      <c r="C13" s="345">
        <v>0</v>
      </c>
      <c r="D13" s="345">
        <v>0</v>
      </c>
      <c r="E13" s="345">
        <v>0</v>
      </c>
      <c r="F13" s="345">
        <v>0</v>
      </c>
      <c r="G13" s="345">
        <v>6170</v>
      </c>
      <c r="H13" s="345">
        <v>2</v>
      </c>
      <c r="I13" s="345">
        <v>0</v>
      </c>
      <c r="J13" s="345">
        <v>0</v>
      </c>
      <c r="K13" s="345">
        <v>0</v>
      </c>
      <c r="L13" s="347">
        <v>0</v>
      </c>
      <c r="M13" s="347">
        <v>2.27</v>
      </c>
      <c r="N13" s="347">
        <v>0</v>
      </c>
    </row>
    <row r="14" spans="1:14" s="166" customFormat="1" ht="14.25">
      <c r="A14" s="344" t="s">
        <v>8</v>
      </c>
      <c r="B14" s="345">
        <v>84051</v>
      </c>
      <c r="C14" s="345">
        <v>0</v>
      </c>
      <c r="D14" s="345">
        <v>8300</v>
      </c>
      <c r="E14" s="345">
        <v>0</v>
      </c>
      <c r="F14" s="345">
        <v>0</v>
      </c>
      <c r="G14" s="345">
        <v>37000</v>
      </c>
      <c r="H14" s="345">
        <v>6</v>
      </c>
      <c r="I14" s="345">
        <v>0</v>
      </c>
      <c r="J14" s="345">
        <v>29</v>
      </c>
      <c r="K14" s="345">
        <v>-8325</v>
      </c>
      <c r="L14" s="347">
        <v>0</v>
      </c>
      <c r="M14" s="347">
        <v>0</v>
      </c>
      <c r="N14" s="347">
        <v>0</v>
      </c>
    </row>
    <row r="15" spans="1:14" s="166" customFormat="1" ht="14.25">
      <c r="A15" s="344" t="s">
        <v>9</v>
      </c>
      <c r="B15" s="345">
        <v>77359</v>
      </c>
      <c r="C15" s="345">
        <v>0</v>
      </c>
      <c r="D15" s="345">
        <v>0</v>
      </c>
      <c r="E15" s="345">
        <v>0</v>
      </c>
      <c r="F15" s="345">
        <v>0</v>
      </c>
      <c r="G15" s="345">
        <v>6599</v>
      </c>
      <c r="H15" s="345">
        <v>3</v>
      </c>
      <c r="I15" s="345">
        <v>0</v>
      </c>
      <c r="J15" s="345">
        <v>0</v>
      </c>
      <c r="K15" s="345">
        <v>0</v>
      </c>
      <c r="L15" s="347">
        <v>0</v>
      </c>
      <c r="M15" s="347">
        <v>1.87</v>
      </c>
      <c r="N15" s="347">
        <v>0</v>
      </c>
    </row>
    <row r="16" spans="1:14" s="166" customFormat="1" ht="14.25">
      <c r="A16" s="344" t="s">
        <v>10</v>
      </c>
      <c r="B16" s="345">
        <v>18780000</v>
      </c>
      <c r="C16" s="345">
        <v>193249</v>
      </c>
      <c r="D16" s="345">
        <v>0</v>
      </c>
      <c r="E16" s="345">
        <v>0</v>
      </c>
      <c r="F16" s="345">
        <v>0</v>
      </c>
      <c r="G16" s="345">
        <v>0</v>
      </c>
      <c r="H16" s="345">
        <v>0</v>
      </c>
      <c r="I16" s="345">
        <v>0</v>
      </c>
      <c r="J16" s="345">
        <v>0</v>
      </c>
      <c r="K16" s="345">
        <v>0</v>
      </c>
      <c r="L16" s="347">
        <v>0</v>
      </c>
      <c r="M16" s="347">
        <v>0</v>
      </c>
      <c r="N16" s="347">
        <v>0</v>
      </c>
    </row>
    <row r="17" spans="1:14" s="166" customFormat="1" ht="14.25">
      <c r="A17" s="344" t="s">
        <v>12</v>
      </c>
      <c r="B17" s="345">
        <v>1500000</v>
      </c>
      <c r="C17" s="345">
        <v>15123</v>
      </c>
      <c r="D17" s="345">
        <v>0</v>
      </c>
      <c r="E17" s="345">
        <v>0</v>
      </c>
      <c r="F17" s="345">
        <v>0</v>
      </c>
      <c r="G17" s="345">
        <v>0</v>
      </c>
      <c r="H17" s="345">
        <v>0</v>
      </c>
      <c r="I17" s="345">
        <v>0</v>
      </c>
      <c r="J17" s="345">
        <v>0</v>
      </c>
      <c r="K17" s="345">
        <v>0</v>
      </c>
      <c r="L17" s="347">
        <v>0</v>
      </c>
      <c r="M17" s="347">
        <v>0</v>
      </c>
      <c r="N17" s="347">
        <v>0</v>
      </c>
    </row>
    <row r="18" spans="1:14" s="166" customFormat="1" ht="14.25">
      <c r="A18" s="344" t="s">
        <v>13</v>
      </c>
      <c r="B18" s="345">
        <v>2100000</v>
      </c>
      <c r="C18" s="345">
        <v>57234</v>
      </c>
      <c r="D18" s="345">
        <v>0</v>
      </c>
      <c r="E18" s="345">
        <v>0</v>
      </c>
      <c r="F18" s="345">
        <v>0</v>
      </c>
      <c r="G18" s="345">
        <v>0</v>
      </c>
      <c r="H18" s="345">
        <v>0</v>
      </c>
      <c r="I18" s="345">
        <v>0</v>
      </c>
      <c r="J18" s="345">
        <v>0</v>
      </c>
      <c r="K18" s="345">
        <v>0</v>
      </c>
      <c r="L18" s="347">
        <v>0</v>
      </c>
      <c r="M18" s="347">
        <v>0</v>
      </c>
      <c r="N18" s="347">
        <v>0</v>
      </c>
    </row>
    <row r="19" spans="1:14" s="166" customFormat="1" ht="14.25">
      <c r="A19" s="344" t="s">
        <v>14</v>
      </c>
      <c r="B19" s="345">
        <v>1100000</v>
      </c>
      <c r="C19" s="345">
        <v>28867</v>
      </c>
      <c r="D19" s="345">
        <v>0</v>
      </c>
      <c r="E19" s="345">
        <v>0</v>
      </c>
      <c r="F19" s="345">
        <v>0</v>
      </c>
      <c r="G19" s="345">
        <v>0</v>
      </c>
      <c r="H19" s="345">
        <v>0</v>
      </c>
      <c r="I19" s="345">
        <v>0</v>
      </c>
      <c r="J19" s="345">
        <v>0</v>
      </c>
      <c r="K19" s="345">
        <v>0</v>
      </c>
      <c r="L19" s="347">
        <v>0</v>
      </c>
      <c r="M19" s="347">
        <v>0</v>
      </c>
      <c r="N19" s="347">
        <v>0</v>
      </c>
    </row>
    <row r="20" spans="1:14" s="166" customFormat="1" ht="14.25">
      <c r="A20" s="344" t="s">
        <v>15</v>
      </c>
      <c r="B20" s="345">
        <v>2000000</v>
      </c>
      <c r="C20" s="345">
        <v>205</v>
      </c>
      <c r="D20" s="345">
        <v>0</v>
      </c>
      <c r="E20" s="345">
        <v>0</v>
      </c>
      <c r="F20" s="345">
        <v>0</v>
      </c>
      <c r="G20" s="345">
        <v>0</v>
      </c>
      <c r="H20" s="345">
        <v>0</v>
      </c>
      <c r="I20" s="345">
        <v>0</v>
      </c>
      <c r="J20" s="345">
        <v>0</v>
      </c>
      <c r="K20" s="345">
        <v>0</v>
      </c>
      <c r="L20" s="347">
        <v>0</v>
      </c>
      <c r="M20" s="347">
        <v>0</v>
      </c>
      <c r="N20" s="347">
        <v>0</v>
      </c>
    </row>
    <row r="21" spans="1:14" s="166" customFormat="1" ht="14.25">
      <c r="A21" s="344" t="s">
        <v>16</v>
      </c>
      <c r="B21" s="345">
        <v>5872</v>
      </c>
      <c r="C21" s="345">
        <v>7</v>
      </c>
      <c r="D21" s="345">
        <v>0</v>
      </c>
      <c r="E21" s="345">
        <v>0</v>
      </c>
      <c r="F21" s="345">
        <v>0</v>
      </c>
      <c r="G21" s="345">
        <v>21000</v>
      </c>
      <c r="H21" s="345">
        <v>96</v>
      </c>
      <c r="I21" s="345">
        <v>0</v>
      </c>
      <c r="J21" s="345">
        <v>0</v>
      </c>
      <c r="K21" s="345">
        <v>0</v>
      </c>
      <c r="L21" s="347">
        <v>0</v>
      </c>
      <c r="M21" s="347">
        <v>0</v>
      </c>
      <c r="N21" s="347">
        <v>0</v>
      </c>
    </row>
    <row r="22" spans="1:14" s="166" customFormat="1" ht="21">
      <c r="A22" s="344" t="s">
        <v>17</v>
      </c>
      <c r="B22" s="345">
        <v>2654914</v>
      </c>
      <c r="C22" s="345">
        <v>3909</v>
      </c>
      <c r="D22" s="345">
        <v>1556</v>
      </c>
      <c r="E22" s="345">
        <v>0</v>
      </c>
      <c r="F22" s="345">
        <v>0</v>
      </c>
      <c r="G22" s="345">
        <v>522624</v>
      </c>
      <c r="H22" s="345">
        <v>1334</v>
      </c>
      <c r="I22" s="345">
        <v>0</v>
      </c>
      <c r="J22" s="345">
        <v>0</v>
      </c>
      <c r="K22" s="345">
        <v>-1243</v>
      </c>
      <c r="L22" s="347">
        <v>0</v>
      </c>
      <c r="M22" s="347">
        <v>0</v>
      </c>
      <c r="N22" s="347">
        <v>0</v>
      </c>
    </row>
    <row r="23" spans="1:14" s="166" customFormat="1" ht="14.25">
      <c r="A23" s="344" t="s">
        <v>18</v>
      </c>
      <c r="B23" s="345">
        <v>39500</v>
      </c>
      <c r="C23" s="345">
        <v>0</v>
      </c>
      <c r="D23" s="345">
        <v>103897</v>
      </c>
      <c r="E23" s="345">
        <v>0</v>
      </c>
      <c r="F23" s="345">
        <v>0</v>
      </c>
      <c r="G23" s="345">
        <v>83500</v>
      </c>
      <c r="H23" s="345">
        <v>18</v>
      </c>
      <c r="I23" s="345">
        <v>0</v>
      </c>
      <c r="J23" s="345">
        <v>1457</v>
      </c>
      <c r="K23" s="345">
        <v>-81110</v>
      </c>
      <c r="L23" s="347">
        <v>0</v>
      </c>
      <c r="M23" s="347">
        <v>0</v>
      </c>
      <c r="N23" s="347">
        <v>0</v>
      </c>
    </row>
    <row r="24" spans="1:14" s="166" customFormat="1" ht="14.25">
      <c r="A24" s="344" t="s">
        <v>19</v>
      </c>
      <c r="B24" s="345">
        <v>7600</v>
      </c>
      <c r="C24" s="345">
        <v>6</v>
      </c>
      <c r="D24" s="345">
        <v>0</v>
      </c>
      <c r="E24" s="345">
        <v>0</v>
      </c>
      <c r="F24" s="345">
        <v>0</v>
      </c>
      <c r="G24" s="345">
        <v>0</v>
      </c>
      <c r="H24" s="345">
        <v>0</v>
      </c>
      <c r="I24" s="345">
        <v>0</v>
      </c>
      <c r="J24" s="345">
        <v>0</v>
      </c>
      <c r="K24" s="345">
        <v>0</v>
      </c>
      <c r="L24" s="347">
        <v>0</v>
      </c>
      <c r="M24" s="347">
        <v>0</v>
      </c>
      <c r="N24" s="347">
        <v>0</v>
      </c>
    </row>
    <row r="25" spans="1:14" s="166" customFormat="1" ht="14.25">
      <c r="A25" s="344" t="s">
        <v>254</v>
      </c>
      <c r="B25" s="345">
        <v>136707</v>
      </c>
      <c r="C25" s="345">
        <v>0</v>
      </c>
      <c r="D25" s="345">
        <v>0</v>
      </c>
      <c r="E25" s="345">
        <v>0</v>
      </c>
      <c r="F25" s="345">
        <v>0</v>
      </c>
      <c r="G25" s="345">
        <v>8726</v>
      </c>
      <c r="H25" s="345">
        <v>2</v>
      </c>
      <c r="I25" s="345">
        <v>0</v>
      </c>
      <c r="J25" s="345">
        <v>0</v>
      </c>
      <c r="K25" s="345">
        <v>0</v>
      </c>
      <c r="L25" s="347">
        <v>0</v>
      </c>
      <c r="M25" s="347">
        <v>5.52</v>
      </c>
      <c r="N25" s="347">
        <v>0</v>
      </c>
    </row>
    <row r="26" spans="1:14" s="166" customFormat="1" ht="14.25">
      <c r="A26" s="344" t="s">
        <v>255</v>
      </c>
      <c r="B26" s="345">
        <v>154522</v>
      </c>
      <c r="C26" s="345">
        <v>0</v>
      </c>
      <c r="D26" s="345">
        <v>0</v>
      </c>
      <c r="E26" s="345">
        <v>0</v>
      </c>
      <c r="F26" s="345">
        <v>0</v>
      </c>
      <c r="G26" s="345">
        <v>10274</v>
      </c>
      <c r="H26" s="345">
        <v>9</v>
      </c>
      <c r="I26" s="345">
        <v>0</v>
      </c>
      <c r="J26" s="345">
        <v>0</v>
      </c>
      <c r="K26" s="345">
        <v>0</v>
      </c>
      <c r="L26" s="347">
        <v>0</v>
      </c>
      <c r="M26" s="347">
        <v>4.77</v>
      </c>
      <c r="N26" s="347">
        <v>0</v>
      </c>
    </row>
    <row r="27" spans="1:14" s="166" customFormat="1" ht="14.25">
      <c r="A27" s="344" t="s">
        <v>256</v>
      </c>
      <c r="B27" s="345">
        <v>175584</v>
      </c>
      <c r="C27" s="345">
        <v>0</v>
      </c>
      <c r="D27" s="345">
        <v>0</v>
      </c>
      <c r="E27" s="345">
        <v>0</v>
      </c>
      <c r="F27" s="345">
        <v>0</v>
      </c>
      <c r="G27" s="345">
        <v>12976</v>
      </c>
      <c r="H27" s="345">
        <v>4</v>
      </c>
      <c r="I27" s="345">
        <v>0</v>
      </c>
      <c r="J27" s="345">
        <v>0</v>
      </c>
      <c r="K27" s="345">
        <v>0</v>
      </c>
      <c r="L27" s="347">
        <v>0</v>
      </c>
      <c r="M27" s="347">
        <v>4.27</v>
      </c>
      <c r="N27" s="347">
        <v>0</v>
      </c>
    </row>
    <row r="28" spans="1:14" s="166" customFormat="1" ht="14.25">
      <c r="A28" s="344" t="s">
        <v>257</v>
      </c>
      <c r="B28" s="345">
        <v>400952</v>
      </c>
      <c r="C28" s="345">
        <v>0</v>
      </c>
      <c r="D28" s="345">
        <v>0</v>
      </c>
      <c r="E28" s="345">
        <v>0</v>
      </c>
      <c r="F28" s="345">
        <v>0</v>
      </c>
      <c r="G28" s="345">
        <v>27874</v>
      </c>
      <c r="H28" s="345">
        <v>43</v>
      </c>
      <c r="I28" s="345">
        <v>0</v>
      </c>
      <c r="J28" s="345">
        <v>0</v>
      </c>
      <c r="K28" s="345">
        <v>0</v>
      </c>
      <c r="L28" s="347">
        <v>0</v>
      </c>
      <c r="M28" s="347">
        <v>2.15</v>
      </c>
      <c r="N28" s="347">
        <v>0</v>
      </c>
    </row>
    <row r="29" spans="1:14" s="166" customFormat="1" ht="14.25">
      <c r="A29" s="344" t="s">
        <v>258</v>
      </c>
      <c r="B29" s="345">
        <v>195595</v>
      </c>
      <c r="C29" s="345">
        <v>0</v>
      </c>
      <c r="D29" s="345">
        <v>0</v>
      </c>
      <c r="E29" s="345">
        <v>0</v>
      </c>
      <c r="F29" s="345">
        <v>0</v>
      </c>
      <c r="G29" s="345">
        <v>13151</v>
      </c>
      <c r="H29" s="345">
        <v>16</v>
      </c>
      <c r="I29" s="345">
        <v>0</v>
      </c>
      <c r="J29" s="345">
        <v>0</v>
      </c>
      <c r="K29" s="345">
        <v>0</v>
      </c>
      <c r="L29" s="347">
        <v>0</v>
      </c>
      <c r="M29" s="347">
        <v>2.46</v>
      </c>
      <c r="N29" s="347">
        <v>0</v>
      </c>
    </row>
    <row r="30" spans="1:14" s="166" customFormat="1" ht="14.25">
      <c r="A30" s="344" t="s">
        <v>259</v>
      </c>
      <c r="B30" s="345">
        <v>447539</v>
      </c>
      <c r="C30" s="345">
        <v>0</v>
      </c>
      <c r="D30" s="345">
        <v>0</v>
      </c>
      <c r="E30" s="345">
        <v>0</v>
      </c>
      <c r="F30" s="345">
        <v>0</v>
      </c>
      <c r="G30" s="345">
        <v>29684</v>
      </c>
      <c r="H30" s="345">
        <v>2</v>
      </c>
      <c r="I30" s="345">
        <v>0</v>
      </c>
      <c r="J30" s="345">
        <v>0</v>
      </c>
      <c r="K30" s="345">
        <v>0</v>
      </c>
      <c r="L30" s="347">
        <v>0</v>
      </c>
      <c r="M30" s="347">
        <v>2.48</v>
      </c>
      <c r="N30" s="347">
        <v>0</v>
      </c>
    </row>
    <row r="31" spans="1:14" s="166" customFormat="1" ht="14.25">
      <c r="A31" s="344" t="s">
        <v>260</v>
      </c>
      <c r="B31" s="345">
        <v>659717</v>
      </c>
      <c r="C31" s="345">
        <v>0</v>
      </c>
      <c r="D31" s="345">
        <v>0</v>
      </c>
      <c r="E31" s="345">
        <v>0</v>
      </c>
      <c r="F31" s="345">
        <v>0</v>
      </c>
      <c r="G31" s="345">
        <v>42111</v>
      </c>
      <c r="H31" s="345">
        <v>35</v>
      </c>
      <c r="I31" s="345">
        <v>0</v>
      </c>
      <c r="J31" s="345">
        <v>0</v>
      </c>
      <c r="K31" s="345">
        <v>0</v>
      </c>
      <c r="L31" s="347">
        <v>0</v>
      </c>
      <c r="M31" s="347">
        <v>1.78</v>
      </c>
      <c r="N31" s="347">
        <v>0</v>
      </c>
    </row>
    <row r="32" spans="1:14" s="166" customFormat="1" ht="14.25">
      <c r="A32" s="344" t="s">
        <v>261</v>
      </c>
      <c r="B32" s="345">
        <v>430696</v>
      </c>
      <c r="C32" s="345">
        <v>0</v>
      </c>
      <c r="D32" s="345">
        <v>0</v>
      </c>
      <c r="E32" s="345">
        <v>0</v>
      </c>
      <c r="F32" s="345">
        <v>0</v>
      </c>
      <c r="G32" s="345">
        <v>42000</v>
      </c>
      <c r="H32" s="345">
        <v>16</v>
      </c>
      <c r="I32" s="345">
        <v>0</v>
      </c>
      <c r="J32" s="345">
        <v>0</v>
      </c>
      <c r="K32" s="345">
        <v>0</v>
      </c>
      <c r="L32" s="347">
        <v>0</v>
      </c>
      <c r="M32" s="347">
        <v>1.71</v>
      </c>
      <c r="N32" s="347">
        <v>0</v>
      </c>
    </row>
    <row r="33" spans="1:14" s="166" customFormat="1" ht="14.25">
      <c r="A33" s="344" t="s">
        <v>262</v>
      </c>
      <c r="B33" s="345">
        <v>520397</v>
      </c>
      <c r="C33" s="345">
        <v>0</v>
      </c>
      <c r="D33" s="345">
        <v>0</v>
      </c>
      <c r="E33" s="345">
        <v>0</v>
      </c>
      <c r="F33" s="345">
        <v>0</v>
      </c>
      <c r="G33" s="345">
        <v>46800</v>
      </c>
      <c r="H33" s="345">
        <v>42</v>
      </c>
      <c r="I33" s="345">
        <v>0</v>
      </c>
      <c r="J33" s="345">
        <v>0</v>
      </c>
      <c r="K33" s="345">
        <v>0</v>
      </c>
      <c r="L33" s="347">
        <v>0</v>
      </c>
      <c r="M33" s="347">
        <v>5.4</v>
      </c>
      <c r="N33" s="347">
        <v>0</v>
      </c>
    </row>
    <row r="34" spans="1:14" s="166" customFormat="1" ht="14.25">
      <c r="A34" s="344" t="s">
        <v>263</v>
      </c>
      <c r="B34" s="345">
        <v>381480</v>
      </c>
      <c r="C34" s="345">
        <v>6</v>
      </c>
      <c r="D34" s="345">
        <v>0</v>
      </c>
      <c r="E34" s="345">
        <v>0</v>
      </c>
      <c r="F34" s="345">
        <v>0</v>
      </c>
      <c r="G34" s="345">
        <v>22000</v>
      </c>
      <c r="H34" s="345">
        <v>3</v>
      </c>
      <c r="I34" s="345">
        <v>0</v>
      </c>
      <c r="J34" s="345">
        <v>0</v>
      </c>
      <c r="K34" s="345">
        <v>0</v>
      </c>
      <c r="L34" s="347">
        <v>0</v>
      </c>
      <c r="M34" s="347">
        <v>5.59</v>
      </c>
      <c r="N34" s="347">
        <v>0</v>
      </c>
    </row>
    <row r="35" spans="1:14" s="166" customFormat="1" ht="14.25">
      <c r="A35" s="344" t="s">
        <v>21</v>
      </c>
      <c r="B35" s="345">
        <v>2272954</v>
      </c>
      <c r="C35" s="345">
        <v>89</v>
      </c>
      <c r="D35" s="345">
        <v>0</v>
      </c>
      <c r="E35" s="345">
        <v>0</v>
      </c>
      <c r="F35" s="345">
        <v>0</v>
      </c>
      <c r="G35" s="345">
        <v>250000</v>
      </c>
      <c r="H35" s="345">
        <v>31</v>
      </c>
      <c r="I35" s="345">
        <v>0</v>
      </c>
      <c r="J35" s="345">
        <v>0</v>
      </c>
      <c r="K35" s="345">
        <v>0</v>
      </c>
      <c r="L35" s="347">
        <v>0</v>
      </c>
      <c r="M35" s="347">
        <v>7.96</v>
      </c>
      <c r="N35" s="347">
        <v>0</v>
      </c>
    </row>
    <row r="36" spans="1:14" s="166" customFormat="1" ht="14.25">
      <c r="A36" s="344" t="s">
        <v>23</v>
      </c>
      <c r="B36" s="345">
        <v>617449</v>
      </c>
      <c r="C36" s="345">
        <v>313</v>
      </c>
      <c r="D36" s="345">
        <v>0</v>
      </c>
      <c r="E36" s="345">
        <v>0</v>
      </c>
      <c r="F36" s="345">
        <v>0</v>
      </c>
      <c r="G36" s="345">
        <v>234000</v>
      </c>
      <c r="H36" s="345">
        <v>329</v>
      </c>
      <c r="I36" s="345">
        <v>0</v>
      </c>
      <c r="J36" s="345">
        <v>0</v>
      </c>
      <c r="K36" s="345">
        <v>0</v>
      </c>
      <c r="L36" s="347">
        <v>0</v>
      </c>
      <c r="M36" s="347">
        <v>6.74</v>
      </c>
      <c r="N36" s="347">
        <v>0</v>
      </c>
    </row>
    <row r="37" spans="1:14" s="166" customFormat="1" ht="14.25">
      <c r="A37" s="344" t="s">
        <v>24</v>
      </c>
      <c r="B37" s="345">
        <v>678663</v>
      </c>
      <c r="C37" s="345">
        <v>344</v>
      </c>
      <c r="D37" s="345">
        <v>0</v>
      </c>
      <c r="E37" s="345">
        <v>0</v>
      </c>
      <c r="F37" s="345">
        <v>0</v>
      </c>
      <c r="G37" s="345">
        <v>280000</v>
      </c>
      <c r="H37" s="345">
        <v>394</v>
      </c>
      <c r="I37" s="345">
        <v>0</v>
      </c>
      <c r="J37" s="345">
        <v>0</v>
      </c>
      <c r="K37" s="345">
        <v>0</v>
      </c>
      <c r="L37" s="347">
        <v>0</v>
      </c>
      <c r="M37" s="347">
        <v>7.5</v>
      </c>
      <c r="N37" s="347">
        <v>0</v>
      </c>
    </row>
    <row r="38" spans="1:14" s="166" customFormat="1" ht="14.25">
      <c r="A38" s="344" t="s">
        <v>25</v>
      </c>
      <c r="B38" s="345">
        <v>272984</v>
      </c>
      <c r="C38" s="345">
        <v>6</v>
      </c>
      <c r="D38" s="345">
        <v>0</v>
      </c>
      <c r="E38" s="345">
        <v>0</v>
      </c>
      <c r="F38" s="345">
        <v>0</v>
      </c>
      <c r="G38" s="345">
        <v>85500</v>
      </c>
      <c r="H38" s="345">
        <v>59</v>
      </c>
      <c r="I38" s="345">
        <v>0</v>
      </c>
      <c r="J38" s="345">
        <v>0</v>
      </c>
      <c r="K38" s="345">
        <v>0</v>
      </c>
      <c r="L38" s="347">
        <v>0</v>
      </c>
      <c r="M38" s="347">
        <v>6.83</v>
      </c>
      <c r="N38" s="347">
        <v>0</v>
      </c>
    </row>
    <row r="39" spans="1:14" s="166" customFormat="1" ht="14.25">
      <c r="A39" s="344" t="s">
        <v>27</v>
      </c>
      <c r="B39" s="345">
        <v>359995</v>
      </c>
      <c r="C39" s="345">
        <v>5</v>
      </c>
      <c r="D39" s="345">
        <v>0</v>
      </c>
      <c r="E39" s="345">
        <v>0</v>
      </c>
      <c r="F39" s="345">
        <v>0</v>
      </c>
      <c r="G39" s="345">
        <v>82000</v>
      </c>
      <c r="H39" s="345">
        <v>49</v>
      </c>
      <c r="I39" s="345">
        <v>0</v>
      </c>
      <c r="J39" s="345">
        <v>0</v>
      </c>
      <c r="K39" s="345">
        <v>0</v>
      </c>
      <c r="L39" s="347">
        <v>0</v>
      </c>
      <c r="M39" s="347">
        <v>4.38</v>
      </c>
      <c r="N39" s="347">
        <v>0</v>
      </c>
    </row>
    <row r="40" spans="1:14" s="166" customFormat="1" ht="14.25">
      <c r="A40" s="344" t="s">
        <v>264</v>
      </c>
      <c r="B40" s="345">
        <v>31850</v>
      </c>
      <c r="C40" s="345">
        <v>0</v>
      </c>
      <c r="D40" s="345">
        <v>0</v>
      </c>
      <c r="E40" s="345">
        <v>0</v>
      </c>
      <c r="F40" s="345">
        <v>0</v>
      </c>
      <c r="G40" s="345">
        <v>13200</v>
      </c>
      <c r="H40" s="345">
        <v>2</v>
      </c>
      <c r="I40" s="345">
        <v>0</v>
      </c>
      <c r="J40" s="345">
        <v>0</v>
      </c>
      <c r="K40" s="345">
        <v>0</v>
      </c>
      <c r="L40" s="347">
        <v>0</v>
      </c>
      <c r="M40" s="347">
        <v>8.6</v>
      </c>
      <c r="N40" s="347">
        <v>0</v>
      </c>
    </row>
    <row r="41" spans="1:14" s="166" customFormat="1" ht="14.25">
      <c r="A41" s="344" t="s">
        <v>265</v>
      </c>
      <c r="B41" s="345">
        <v>23089</v>
      </c>
      <c r="C41" s="345">
        <v>0</v>
      </c>
      <c r="D41" s="345">
        <v>0</v>
      </c>
      <c r="E41" s="345">
        <v>0</v>
      </c>
      <c r="F41" s="345">
        <v>0</v>
      </c>
      <c r="G41" s="345">
        <v>14000</v>
      </c>
      <c r="H41" s="345">
        <v>3</v>
      </c>
      <c r="I41" s="345">
        <v>0</v>
      </c>
      <c r="J41" s="345">
        <v>0</v>
      </c>
      <c r="K41" s="345">
        <v>0</v>
      </c>
      <c r="L41" s="347">
        <v>0</v>
      </c>
      <c r="M41" s="347">
        <v>9.62</v>
      </c>
      <c r="N41" s="347">
        <v>0</v>
      </c>
    </row>
    <row r="42" spans="1:14" s="166" customFormat="1" ht="14.25">
      <c r="A42" s="344" t="s">
        <v>28</v>
      </c>
      <c r="B42" s="345">
        <v>63238</v>
      </c>
      <c r="C42" s="345">
        <v>0</v>
      </c>
      <c r="D42" s="345">
        <v>0</v>
      </c>
      <c r="E42" s="345">
        <v>0</v>
      </c>
      <c r="F42" s="345">
        <v>0</v>
      </c>
      <c r="G42" s="345">
        <v>29400</v>
      </c>
      <c r="H42" s="345">
        <v>6</v>
      </c>
      <c r="I42" s="345">
        <v>0</v>
      </c>
      <c r="J42" s="345">
        <v>0</v>
      </c>
      <c r="K42" s="345">
        <v>0</v>
      </c>
      <c r="L42" s="347">
        <v>0</v>
      </c>
      <c r="M42" s="347">
        <v>0</v>
      </c>
      <c r="N42" s="347">
        <v>0</v>
      </c>
    </row>
    <row r="43" spans="1:14" s="166" customFormat="1" ht="14.25">
      <c r="A43" s="344" t="s">
        <v>29</v>
      </c>
      <c r="B43" s="345">
        <v>47711</v>
      </c>
      <c r="C43" s="345">
        <v>0</v>
      </c>
      <c r="D43" s="345">
        <v>12442</v>
      </c>
      <c r="E43" s="345">
        <v>0</v>
      </c>
      <c r="F43" s="345">
        <v>0</v>
      </c>
      <c r="G43" s="345">
        <v>27800</v>
      </c>
      <c r="H43" s="345">
        <v>3</v>
      </c>
      <c r="I43" s="345">
        <v>0</v>
      </c>
      <c r="J43" s="345">
        <v>0</v>
      </c>
      <c r="K43" s="345">
        <v>-8243</v>
      </c>
      <c r="L43" s="347">
        <v>0</v>
      </c>
      <c r="M43" s="347">
        <v>0</v>
      </c>
      <c r="N43" s="347">
        <v>0</v>
      </c>
    </row>
    <row r="44" spans="1:14" s="166" customFormat="1" ht="14.25">
      <c r="A44" s="344" t="s">
        <v>30</v>
      </c>
      <c r="B44" s="345">
        <v>82994</v>
      </c>
      <c r="C44" s="345">
        <v>0</v>
      </c>
      <c r="D44" s="345">
        <v>0</v>
      </c>
      <c r="E44" s="345">
        <v>0</v>
      </c>
      <c r="F44" s="345">
        <v>0</v>
      </c>
      <c r="G44" s="345">
        <v>9965</v>
      </c>
      <c r="H44" s="345">
        <v>8</v>
      </c>
      <c r="I44" s="345">
        <v>0</v>
      </c>
      <c r="J44" s="345">
        <v>0</v>
      </c>
      <c r="K44" s="345">
        <v>0</v>
      </c>
      <c r="L44" s="347">
        <v>0</v>
      </c>
      <c r="M44" s="347">
        <v>8.67</v>
      </c>
      <c r="N44" s="347">
        <v>0</v>
      </c>
    </row>
    <row r="45" spans="1:14" s="166" customFormat="1" ht="14.25">
      <c r="A45" s="344" t="s">
        <v>31</v>
      </c>
      <c r="B45" s="345">
        <v>202625</v>
      </c>
      <c r="C45" s="345">
        <v>0</v>
      </c>
      <c r="D45" s="345">
        <v>0</v>
      </c>
      <c r="E45" s="345">
        <v>0</v>
      </c>
      <c r="F45" s="345">
        <v>0</v>
      </c>
      <c r="G45" s="345">
        <v>25600</v>
      </c>
      <c r="H45" s="345">
        <v>4</v>
      </c>
      <c r="I45" s="345">
        <v>0</v>
      </c>
      <c r="J45" s="345">
        <v>0</v>
      </c>
      <c r="K45" s="345">
        <v>0</v>
      </c>
      <c r="L45" s="347">
        <v>0</v>
      </c>
      <c r="M45" s="347">
        <v>1.95</v>
      </c>
      <c r="N45" s="347">
        <v>0</v>
      </c>
    </row>
    <row r="46" spans="1:14" s="166" customFormat="1" ht="14.25">
      <c r="A46" s="344" t="s">
        <v>32</v>
      </c>
      <c r="B46" s="345">
        <v>22739</v>
      </c>
      <c r="C46" s="345">
        <v>0</v>
      </c>
      <c r="D46" s="345">
        <v>0</v>
      </c>
      <c r="E46" s="345">
        <v>0</v>
      </c>
      <c r="F46" s="345">
        <v>0</v>
      </c>
      <c r="G46" s="345">
        <v>31800</v>
      </c>
      <c r="H46" s="345">
        <v>6</v>
      </c>
      <c r="I46" s="345">
        <v>0</v>
      </c>
      <c r="J46" s="345">
        <v>0</v>
      </c>
      <c r="K46" s="345">
        <v>0</v>
      </c>
      <c r="L46" s="347">
        <v>0</v>
      </c>
      <c r="M46" s="347">
        <v>32.67</v>
      </c>
      <c r="N46" s="347">
        <v>0</v>
      </c>
    </row>
    <row r="47" spans="1:14" s="166" customFormat="1" ht="14.25">
      <c r="A47" s="344" t="s">
        <v>33</v>
      </c>
      <c r="B47" s="345">
        <v>51102</v>
      </c>
      <c r="C47" s="345">
        <v>9</v>
      </c>
      <c r="D47" s="345">
        <v>0</v>
      </c>
      <c r="E47" s="345">
        <v>0</v>
      </c>
      <c r="F47" s="345">
        <v>0</v>
      </c>
      <c r="G47" s="345">
        <v>18000</v>
      </c>
      <c r="H47" s="345">
        <v>19</v>
      </c>
      <c r="I47" s="345">
        <v>0</v>
      </c>
      <c r="J47" s="345">
        <v>0</v>
      </c>
      <c r="K47" s="345">
        <v>0</v>
      </c>
      <c r="L47" s="347">
        <v>73.95</v>
      </c>
      <c r="M47" s="347">
        <v>14.35</v>
      </c>
      <c r="N47" s="347">
        <v>0</v>
      </c>
    </row>
    <row r="48" spans="1:14" s="166" customFormat="1" ht="14.25">
      <c r="A48" s="344" t="s">
        <v>34</v>
      </c>
      <c r="B48" s="345">
        <v>73488</v>
      </c>
      <c r="C48" s="345">
        <v>38</v>
      </c>
      <c r="D48" s="345">
        <v>0</v>
      </c>
      <c r="E48" s="345">
        <v>0</v>
      </c>
      <c r="F48" s="345">
        <v>0</v>
      </c>
      <c r="G48" s="345">
        <v>14600</v>
      </c>
      <c r="H48" s="345">
        <v>19</v>
      </c>
      <c r="I48" s="345">
        <v>0</v>
      </c>
      <c r="J48" s="345">
        <v>0</v>
      </c>
      <c r="K48" s="345">
        <v>0</v>
      </c>
      <c r="L48" s="347">
        <v>83.43</v>
      </c>
      <c r="M48" s="347">
        <v>9.36</v>
      </c>
      <c r="N48" s="347">
        <v>0</v>
      </c>
    </row>
    <row r="49" spans="1:14" s="166" customFormat="1" ht="14.25">
      <c r="A49" s="344" t="s">
        <v>36</v>
      </c>
      <c r="B49" s="345">
        <v>124827</v>
      </c>
      <c r="C49" s="345">
        <v>25</v>
      </c>
      <c r="D49" s="345">
        <v>0</v>
      </c>
      <c r="E49" s="345">
        <v>0</v>
      </c>
      <c r="F49" s="345">
        <v>0</v>
      </c>
      <c r="G49" s="345">
        <v>23900</v>
      </c>
      <c r="H49" s="345">
        <v>30</v>
      </c>
      <c r="I49" s="345">
        <v>0</v>
      </c>
      <c r="J49" s="345">
        <v>0</v>
      </c>
      <c r="K49" s="345">
        <v>0</v>
      </c>
      <c r="L49" s="347">
        <v>83.93</v>
      </c>
      <c r="M49" s="347">
        <v>8.06</v>
      </c>
      <c r="N49" s="347">
        <v>0</v>
      </c>
    </row>
    <row r="50" spans="1:14" s="166" customFormat="1" ht="14.25">
      <c r="A50" s="344" t="s">
        <v>37</v>
      </c>
      <c r="B50" s="345">
        <v>46314</v>
      </c>
      <c r="C50" s="345">
        <v>9</v>
      </c>
      <c r="D50" s="345">
        <v>0</v>
      </c>
      <c r="E50" s="345">
        <v>0</v>
      </c>
      <c r="F50" s="345">
        <v>0</v>
      </c>
      <c r="G50" s="345">
        <v>10800</v>
      </c>
      <c r="H50" s="345">
        <v>14</v>
      </c>
      <c r="I50" s="345">
        <v>0</v>
      </c>
      <c r="J50" s="345">
        <v>0</v>
      </c>
      <c r="K50" s="345">
        <v>0</v>
      </c>
      <c r="L50" s="347">
        <v>0</v>
      </c>
      <c r="M50" s="347">
        <v>0</v>
      </c>
      <c r="N50" s="347">
        <v>0</v>
      </c>
    </row>
    <row r="51" spans="1:14" s="166" customFormat="1" ht="14.25">
      <c r="A51" s="344" t="s">
        <v>38</v>
      </c>
      <c r="B51" s="345">
        <v>280397</v>
      </c>
      <c r="C51" s="345">
        <v>0</v>
      </c>
      <c r="D51" s="345">
        <v>0</v>
      </c>
      <c r="E51" s="345">
        <v>0</v>
      </c>
      <c r="F51" s="345">
        <v>0</v>
      </c>
      <c r="G51" s="345">
        <v>43051</v>
      </c>
      <c r="H51" s="345">
        <v>15</v>
      </c>
      <c r="I51" s="345">
        <v>0</v>
      </c>
      <c r="J51" s="345">
        <v>0</v>
      </c>
      <c r="K51" s="345">
        <v>0</v>
      </c>
      <c r="L51" s="347">
        <v>0</v>
      </c>
      <c r="M51" s="347">
        <v>3.67</v>
      </c>
      <c r="N51" s="347">
        <v>0</v>
      </c>
    </row>
    <row r="52" spans="1:14" s="166" customFormat="1" ht="14.25">
      <c r="A52" s="344" t="s">
        <v>40</v>
      </c>
      <c r="B52" s="345">
        <v>503523</v>
      </c>
      <c r="C52" s="345">
        <v>0</v>
      </c>
      <c r="D52" s="345">
        <v>0</v>
      </c>
      <c r="E52" s="345">
        <v>0</v>
      </c>
      <c r="F52" s="345">
        <v>0</v>
      </c>
      <c r="G52" s="345">
        <v>82200</v>
      </c>
      <c r="H52" s="345">
        <v>17</v>
      </c>
      <c r="I52" s="345">
        <v>0</v>
      </c>
      <c r="J52" s="345">
        <v>0</v>
      </c>
      <c r="K52" s="345">
        <v>0</v>
      </c>
      <c r="L52" s="347">
        <v>0</v>
      </c>
      <c r="M52" s="347">
        <v>2.33</v>
      </c>
      <c r="N52" s="347">
        <v>0</v>
      </c>
    </row>
    <row r="53" spans="1:14" s="166" customFormat="1" ht="14.25">
      <c r="A53" s="344" t="s">
        <v>42</v>
      </c>
      <c r="B53" s="345">
        <v>32605</v>
      </c>
      <c r="C53" s="345">
        <v>0</v>
      </c>
      <c r="D53" s="345">
        <v>0</v>
      </c>
      <c r="E53" s="345">
        <v>0</v>
      </c>
      <c r="F53" s="345">
        <v>0</v>
      </c>
      <c r="G53" s="345">
        <v>17659</v>
      </c>
      <c r="H53" s="345">
        <v>3</v>
      </c>
      <c r="I53" s="345">
        <v>0</v>
      </c>
      <c r="J53" s="345">
        <v>0</v>
      </c>
      <c r="K53" s="345">
        <v>0</v>
      </c>
      <c r="L53" s="347">
        <v>0</v>
      </c>
      <c r="M53" s="347">
        <v>10.14</v>
      </c>
      <c r="N53" s="347">
        <v>0.63</v>
      </c>
    </row>
    <row r="54" spans="1:14" s="166" customFormat="1" ht="14.25">
      <c r="A54" s="344" t="s">
        <v>266</v>
      </c>
      <c r="B54" s="345">
        <v>39346</v>
      </c>
      <c r="C54" s="345">
        <v>9</v>
      </c>
      <c r="D54" s="345">
        <v>0</v>
      </c>
      <c r="E54" s="345">
        <v>0</v>
      </c>
      <c r="F54" s="345">
        <v>0</v>
      </c>
      <c r="G54" s="345">
        <v>12100</v>
      </c>
      <c r="H54" s="345">
        <v>11</v>
      </c>
      <c r="I54" s="345">
        <v>0</v>
      </c>
      <c r="J54" s="345">
        <v>0</v>
      </c>
      <c r="K54" s="345">
        <v>0</v>
      </c>
      <c r="L54" s="347">
        <v>0</v>
      </c>
      <c r="M54" s="347">
        <v>5.17</v>
      </c>
      <c r="N54" s="347">
        <v>0</v>
      </c>
    </row>
    <row r="55" spans="1:14" s="166" customFormat="1" ht="21.75" customHeight="1">
      <c r="A55" s="344" t="s">
        <v>43</v>
      </c>
      <c r="B55" s="345">
        <v>13493</v>
      </c>
      <c r="C55" s="345">
        <v>1</v>
      </c>
      <c r="D55" s="345">
        <v>0</v>
      </c>
      <c r="E55" s="345">
        <v>0</v>
      </c>
      <c r="F55" s="345">
        <v>0</v>
      </c>
      <c r="G55" s="345">
        <v>0</v>
      </c>
      <c r="H55" s="345">
        <v>0</v>
      </c>
      <c r="I55" s="345">
        <v>0</v>
      </c>
      <c r="J55" s="345">
        <v>0</v>
      </c>
      <c r="K55" s="345">
        <v>0</v>
      </c>
      <c r="L55" s="347">
        <v>0</v>
      </c>
      <c r="M55" s="347">
        <v>68.22</v>
      </c>
      <c r="N55" s="347">
        <v>0</v>
      </c>
    </row>
    <row r="56" spans="1:14" s="166" customFormat="1" ht="14.25">
      <c r="A56" s="344" t="s">
        <v>45</v>
      </c>
      <c r="B56" s="345">
        <v>184180</v>
      </c>
      <c r="C56" s="345">
        <v>17</v>
      </c>
      <c r="D56" s="345">
        <v>0</v>
      </c>
      <c r="E56" s="345">
        <v>0</v>
      </c>
      <c r="F56" s="345">
        <v>0</v>
      </c>
      <c r="G56" s="345">
        <v>18600</v>
      </c>
      <c r="H56" s="345">
        <v>35</v>
      </c>
      <c r="I56" s="345">
        <v>0</v>
      </c>
      <c r="J56" s="345">
        <v>0</v>
      </c>
      <c r="K56" s="345">
        <v>0</v>
      </c>
      <c r="L56" s="347">
        <v>0</v>
      </c>
      <c r="M56" s="347">
        <v>11.47</v>
      </c>
      <c r="N56" s="347">
        <v>0</v>
      </c>
    </row>
    <row r="57" spans="1:14" s="166" customFormat="1" ht="14.25">
      <c r="A57" s="344" t="s">
        <v>47</v>
      </c>
      <c r="B57" s="345">
        <v>507827</v>
      </c>
      <c r="C57" s="345">
        <v>0</v>
      </c>
      <c r="D57" s="345">
        <v>0</v>
      </c>
      <c r="E57" s="345">
        <v>0</v>
      </c>
      <c r="F57" s="345">
        <v>0</v>
      </c>
      <c r="G57" s="345">
        <v>659999</v>
      </c>
      <c r="H57" s="345">
        <v>186</v>
      </c>
      <c r="I57" s="345">
        <v>0</v>
      </c>
      <c r="J57" s="345">
        <v>13885</v>
      </c>
      <c r="K57" s="345">
        <v>0</v>
      </c>
      <c r="L57" s="347">
        <v>0</v>
      </c>
      <c r="M57" s="347">
        <v>0</v>
      </c>
      <c r="N57" s="347">
        <v>0</v>
      </c>
    </row>
    <row r="58" spans="1:14" s="166" customFormat="1" ht="14.25">
      <c r="A58" s="344" t="s">
        <v>48</v>
      </c>
      <c r="B58" s="345">
        <v>473209</v>
      </c>
      <c r="C58" s="345">
        <v>0</v>
      </c>
      <c r="D58" s="345">
        <v>0</v>
      </c>
      <c r="E58" s="345">
        <v>0</v>
      </c>
      <c r="F58" s="345">
        <v>0</v>
      </c>
      <c r="G58" s="345">
        <v>534891</v>
      </c>
      <c r="H58" s="345">
        <v>301</v>
      </c>
      <c r="I58" s="345">
        <v>0</v>
      </c>
      <c r="J58" s="345">
        <v>11895</v>
      </c>
      <c r="K58" s="345">
        <v>0</v>
      </c>
      <c r="L58" s="347">
        <v>0</v>
      </c>
      <c r="M58" s="347">
        <v>0</v>
      </c>
      <c r="N58" s="347">
        <v>0</v>
      </c>
    </row>
    <row r="59" spans="1:14" s="166" customFormat="1" ht="14.25">
      <c r="A59" s="344" t="s">
        <v>49</v>
      </c>
      <c r="B59" s="345">
        <v>1448333</v>
      </c>
      <c r="C59" s="345">
        <v>137</v>
      </c>
      <c r="D59" s="345">
        <v>0</v>
      </c>
      <c r="E59" s="345">
        <v>0</v>
      </c>
      <c r="F59" s="345">
        <v>0</v>
      </c>
      <c r="G59" s="345">
        <v>311300</v>
      </c>
      <c r="H59" s="345">
        <v>382</v>
      </c>
      <c r="I59" s="345">
        <v>0</v>
      </c>
      <c r="J59" s="345">
        <v>0</v>
      </c>
      <c r="K59" s="345">
        <v>0</v>
      </c>
      <c r="L59" s="347">
        <v>0</v>
      </c>
      <c r="M59" s="347">
        <v>6.77</v>
      </c>
      <c r="N59" s="347">
        <v>0</v>
      </c>
    </row>
    <row r="60" spans="1:14" s="166" customFormat="1" ht="14.25">
      <c r="A60" s="344" t="s">
        <v>50</v>
      </c>
      <c r="B60" s="345">
        <v>56572</v>
      </c>
      <c r="C60" s="345">
        <v>0</v>
      </c>
      <c r="D60" s="345">
        <v>0</v>
      </c>
      <c r="E60" s="345">
        <v>0</v>
      </c>
      <c r="F60" s="345">
        <v>0</v>
      </c>
      <c r="G60" s="345">
        <v>13241</v>
      </c>
      <c r="H60" s="345">
        <v>16</v>
      </c>
      <c r="I60" s="345">
        <v>0</v>
      </c>
      <c r="J60" s="345">
        <v>0</v>
      </c>
      <c r="K60" s="345">
        <v>0</v>
      </c>
      <c r="L60" s="347">
        <v>0</v>
      </c>
      <c r="M60" s="347">
        <v>3.76</v>
      </c>
      <c r="N60" s="347">
        <v>0</v>
      </c>
    </row>
    <row r="61" spans="1:14" s="166" customFormat="1" ht="14.25">
      <c r="A61" s="344" t="s">
        <v>267</v>
      </c>
      <c r="B61" s="345">
        <v>93682</v>
      </c>
      <c r="C61" s="345">
        <v>0</v>
      </c>
      <c r="D61" s="345">
        <v>0</v>
      </c>
      <c r="E61" s="345">
        <v>0</v>
      </c>
      <c r="F61" s="345">
        <v>0</v>
      </c>
      <c r="G61" s="345">
        <v>11186</v>
      </c>
      <c r="H61" s="345">
        <v>2</v>
      </c>
      <c r="I61" s="345">
        <v>0</v>
      </c>
      <c r="J61" s="345">
        <v>0</v>
      </c>
      <c r="K61" s="345">
        <v>0</v>
      </c>
      <c r="L61" s="347">
        <v>0</v>
      </c>
      <c r="M61" s="347">
        <v>3.84</v>
      </c>
      <c r="N61" s="347">
        <v>0</v>
      </c>
    </row>
    <row r="62" spans="1:14" s="166" customFormat="1" ht="14.25">
      <c r="A62" s="344" t="s">
        <v>51</v>
      </c>
      <c r="B62" s="345">
        <v>117163</v>
      </c>
      <c r="C62" s="345">
        <v>5</v>
      </c>
      <c r="D62" s="345">
        <v>0</v>
      </c>
      <c r="E62" s="345">
        <v>0</v>
      </c>
      <c r="F62" s="345">
        <v>0</v>
      </c>
      <c r="G62" s="345">
        <v>10049</v>
      </c>
      <c r="H62" s="345">
        <v>13</v>
      </c>
      <c r="I62" s="345">
        <v>0</v>
      </c>
      <c r="J62" s="345">
        <v>0</v>
      </c>
      <c r="K62" s="345">
        <v>0</v>
      </c>
      <c r="L62" s="347">
        <v>0</v>
      </c>
      <c r="M62" s="347">
        <v>4</v>
      </c>
      <c r="N62" s="347">
        <v>0</v>
      </c>
    </row>
    <row r="63" spans="1:14" s="166" customFormat="1" ht="14.25">
      <c r="A63" s="344" t="s">
        <v>52</v>
      </c>
      <c r="B63" s="345">
        <v>246535</v>
      </c>
      <c r="C63" s="345">
        <v>0</v>
      </c>
      <c r="D63" s="345">
        <v>0</v>
      </c>
      <c r="E63" s="345">
        <v>0</v>
      </c>
      <c r="F63" s="345">
        <v>0</v>
      </c>
      <c r="G63" s="345">
        <v>46959</v>
      </c>
      <c r="H63" s="345">
        <v>32</v>
      </c>
      <c r="I63" s="345">
        <v>0</v>
      </c>
      <c r="J63" s="345">
        <v>0</v>
      </c>
      <c r="K63" s="345">
        <v>0</v>
      </c>
      <c r="L63" s="347">
        <v>0</v>
      </c>
      <c r="M63" s="347">
        <v>7.12</v>
      </c>
      <c r="N63" s="347">
        <v>0</v>
      </c>
    </row>
    <row r="64" spans="1:14" s="166" customFormat="1" ht="14.25">
      <c r="A64" s="344" t="s">
        <v>53</v>
      </c>
      <c r="B64" s="345">
        <v>338073</v>
      </c>
      <c r="C64" s="345">
        <v>0</v>
      </c>
      <c r="D64" s="345">
        <v>0</v>
      </c>
      <c r="E64" s="345">
        <v>0</v>
      </c>
      <c r="F64" s="345">
        <v>0</v>
      </c>
      <c r="G64" s="345">
        <v>31002</v>
      </c>
      <c r="H64" s="345">
        <v>21</v>
      </c>
      <c r="I64" s="345">
        <v>0</v>
      </c>
      <c r="J64" s="345">
        <v>0</v>
      </c>
      <c r="K64" s="345">
        <v>0</v>
      </c>
      <c r="L64" s="347">
        <v>0</v>
      </c>
      <c r="M64" s="347">
        <v>1.79</v>
      </c>
      <c r="N64" s="347">
        <v>0</v>
      </c>
    </row>
    <row r="65" spans="1:14" s="166" customFormat="1" ht="14.25">
      <c r="A65" s="344" t="s">
        <v>54</v>
      </c>
      <c r="B65" s="345">
        <v>322973</v>
      </c>
      <c r="C65" s="345">
        <v>0</v>
      </c>
      <c r="D65" s="345">
        <v>0</v>
      </c>
      <c r="E65" s="345">
        <v>0</v>
      </c>
      <c r="F65" s="345">
        <v>0</v>
      </c>
      <c r="G65" s="345">
        <v>116400</v>
      </c>
      <c r="H65" s="345">
        <v>212</v>
      </c>
      <c r="I65" s="345">
        <v>0</v>
      </c>
      <c r="J65" s="345">
        <v>0</v>
      </c>
      <c r="K65" s="345">
        <v>0</v>
      </c>
      <c r="L65" s="347">
        <v>0</v>
      </c>
      <c r="M65" s="347">
        <v>5.85</v>
      </c>
      <c r="N65" s="347">
        <v>0</v>
      </c>
    </row>
    <row r="66" spans="1:14" s="166" customFormat="1" ht="14.25">
      <c r="A66" s="344" t="s">
        <v>55</v>
      </c>
      <c r="B66" s="345">
        <v>495900</v>
      </c>
      <c r="C66" s="345">
        <v>0</v>
      </c>
      <c r="D66" s="345">
        <v>0</v>
      </c>
      <c r="E66" s="345">
        <v>0</v>
      </c>
      <c r="F66" s="345">
        <v>0</v>
      </c>
      <c r="G66" s="345">
        <v>122600</v>
      </c>
      <c r="H66" s="345">
        <v>16</v>
      </c>
      <c r="I66" s="345">
        <v>0</v>
      </c>
      <c r="J66" s="345">
        <v>9527</v>
      </c>
      <c r="K66" s="345">
        <v>0</v>
      </c>
      <c r="L66" s="347">
        <v>0</v>
      </c>
      <c r="M66" s="347">
        <v>1.99</v>
      </c>
      <c r="N66" s="347">
        <v>0</v>
      </c>
    </row>
    <row r="67" spans="1:14" s="166" customFormat="1" ht="14.25">
      <c r="A67" s="344" t="s">
        <v>782</v>
      </c>
      <c r="B67" s="345">
        <v>52793</v>
      </c>
      <c r="C67" s="345">
        <v>143</v>
      </c>
      <c r="D67" s="345">
        <v>0</v>
      </c>
      <c r="E67" s="345">
        <v>0</v>
      </c>
      <c r="F67" s="345">
        <v>0</v>
      </c>
      <c r="G67" s="345">
        <v>0</v>
      </c>
      <c r="H67" s="345">
        <v>0</v>
      </c>
      <c r="I67" s="345">
        <v>0</v>
      </c>
      <c r="J67" s="345">
        <v>0</v>
      </c>
      <c r="K67" s="345">
        <v>0</v>
      </c>
      <c r="L67" s="347">
        <v>0</v>
      </c>
      <c r="M67" s="347">
        <v>88.27</v>
      </c>
      <c r="N67" s="347">
        <v>0.85</v>
      </c>
    </row>
    <row r="68" spans="1:14" s="166" customFormat="1" ht="14.25">
      <c r="A68" s="344" t="s">
        <v>56</v>
      </c>
      <c r="B68" s="345">
        <v>484549</v>
      </c>
      <c r="C68" s="345">
        <v>0</v>
      </c>
      <c r="D68" s="345">
        <v>0</v>
      </c>
      <c r="E68" s="345">
        <v>0</v>
      </c>
      <c r="F68" s="345">
        <v>0</v>
      </c>
      <c r="G68" s="345">
        <v>51413</v>
      </c>
      <c r="H68" s="345">
        <v>21</v>
      </c>
      <c r="I68" s="345">
        <v>0</v>
      </c>
      <c r="J68" s="345">
        <v>0</v>
      </c>
      <c r="K68" s="345">
        <v>0</v>
      </c>
      <c r="L68" s="347">
        <v>0</v>
      </c>
      <c r="M68" s="347">
        <v>2.6</v>
      </c>
      <c r="N68" s="347">
        <v>0</v>
      </c>
    </row>
    <row r="69" spans="1:14" s="166" customFormat="1" ht="14.25">
      <c r="A69" s="344" t="s">
        <v>268</v>
      </c>
      <c r="B69" s="345">
        <v>290314</v>
      </c>
      <c r="C69" s="345">
        <v>0</v>
      </c>
      <c r="D69" s="345">
        <v>0</v>
      </c>
      <c r="E69" s="345">
        <v>0</v>
      </c>
      <c r="F69" s="345">
        <v>0</v>
      </c>
      <c r="G69" s="345">
        <v>38458</v>
      </c>
      <c r="H69" s="345">
        <v>55</v>
      </c>
      <c r="I69" s="345">
        <v>0</v>
      </c>
      <c r="J69" s="345">
        <v>0</v>
      </c>
      <c r="K69" s="345">
        <v>0</v>
      </c>
      <c r="L69" s="347">
        <v>0</v>
      </c>
      <c r="M69" s="347">
        <v>2.82</v>
      </c>
      <c r="N69" s="347">
        <v>0</v>
      </c>
    </row>
    <row r="70" spans="1:14" s="166" customFormat="1" ht="14.25">
      <c r="A70" s="344" t="s">
        <v>58</v>
      </c>
      <c r="B70" s="345">
        <v>615218</v>
      </c>
      <c r="C70" s="345">
        <v>0</v>
      </c>
      <c r="D70" s="345">
        <v>0</v>
      </c>
      <c r="E70" s="345">
        <v>0</v>
      </c>
      <c r="F70" s="345">
        <v>0</v>
      </c>
      <c r="G70" s="345">
        <v>78841</v>
      </c>
      <c r="H70" s="345">
        <v>238</v>
      </c>
      <c r="I70" s="345">
        <v>0</v>
      </c>
      <c r="J70" s="345">
        <v>410</v>
      </c>
      <c r="K70" s="345">
        <v>0</v>
      </c>
      <c r="L70" s="347">
        <v>0</v>
      </c>
      <c r="M70" s="347">
        <v>2.69</v>
      </c>
      <c r="N70" s="347">
        <v>0</v>
      </c>
    </row>
    <row r="71" spans="1:14" s="166" customFormat="1" ht="14.25">
      <c r="A71" s="344" t="s">
        <v>59</v>
      </c>
      <c r="B71" s="345">
        <v>35523</v>
      </c>
      <c r="C71" s="345">
        <v>0</v>
      </c>
      <c r="D71" s="345">
        <v>0</v>
      </c>
      <c r="E71" s="345">
        <v>0</v>
      </c>
      <c r="F71" s="345">
        <v>0</v>
      </c>
      <c r="G71" s="345">
        <v>69000</v>
      </c>
      <c r="H71" s="345">
        <v>100</v>
      </c>
      <c r="I71" s="345">
        <v>0</v>
      </c>
      <c r="J71" s="345">
        <v>4424</v>
      </c>
      <c r="K71" s="345">
        <v>-252</v>
      </c>
      <c r="L71" s="347">
        <v>0</v>
      </c>
      <c r="M71" s="347">
        <v>9.84</v>
      </c>
      <c r="N71" s="347">
        <v>0</v>
      </c>
    </row>
    <row r="72" spans="1:14" s="166" customFormat="1" ht="14.25">
      <c r="A72" s="344" t="s">
        <v>60</v>
      </c>
      <c r="B72" s="345">
        <v>49006</v>
      </c>
      <c r="C72" s="345">
        <v>0</v>
      </c>
      <c r="D72" s="345">
        <v>0</v>
      </c>
      <c r="E72" s="345">
        <v>0</v>
      </c>
      <c r="F72" s="345">
        <v>0</v>
      </c>
      <c r="G72" s="345">
        <v>90999</v>
      </c>
      <c r="H72" s="345">
        <v>105</v>
      </c>
      <c r="I72" s="345">
        <v>0</v>
      </c>
      <c r="J72" s="345">
        <v>5502</v>
      </c>
      <c r="K72" s="345">
        <v>0</v>
      </c>
      <c r="L72" s="347">
        <v>24.07</v>
      </c>
      <c r="M72" s="347">
        <v>7.14</v>
      </c>
      <c r="N72" s="347">
        <v>0</v>
      </c>
    </row>
    <row r="73" spans="1:14" s="166" customFormat="1" ht="14.25">
      <c r="A73" s="344" t="s">
        <v>269</v>
      </c>
      <c r="B73" s="345">
        <v>111195</v>
      </c>
      <c r="C73" s="345">
        <v>2</v>
      </c>
      <c r="D73" s="345">
        <v>0</v>
      </c>
      <c r="E73" s="345">
        <v>0</v>
      </c>
      <c r="F73" s="345">
        <v>0</v>
      </c>
      <c r="G73" s="345">
        <v>20159</v>
      </c>
      <c r="H73" s="345">
        <v>41</v>
      </c>
      <c r="I73" s="345">
        <v>0</v>
      </c>
      <c r="J73" s="345">
        <v>0</v>
      </c>
      <c r="K73" s="345">
        <v>0</v>
      </c>
      <c r="L73" s="347">
        <v>0</v>
      </c>
      <c r="M73" s="347">
        <v>10.54</v>
      </c>
      <c r="N73" s="347">
        <v>0</v>
      </c>
    </row>
    <row r="74" spans="1:14" s="166" customFormat="1" ht="14.25">
      <c r="A74" s="344" t="s">
        <v>270</v>
      </c>
      <c r="B74" s="345">
        <v>126785</v>
      </c>
      <c r="C74" s="345">
        <v>0</v>
      </c>
      <c r="D74" s="345">
        <v>0</v>
      </c>
      <c r="E74" s="345">
        <v>0</v>
      </c>
      <c r="F74" s="345">
        <v>0</v>
      </c>
      <c r="G74" s="345">
        <v>20566</v>
      </c>
      <c r="H74" s="345">
        <v>22</v>
      </c>
      <c r="I74" s="345">
        <v>0</v>
      </c>
      <c r="J74" s="345">
        <v>0</v>
      </c>
      <c r="K74" s="345">
        <v>0</v>
      </c>
      <c r="L74" s="347">
        <v>0</v>
      </c>
      <c r="M74" s="347">
        <v>3.56</v>
      </c>
      <c r="N74" s="347">
        <v>0</v>
      </c>
    </row>
    <row r="75" spans="1:14" s="166" customFormat="1" ht="14.25">
      <c r="A75" s="344" t="s">
        <v>271</v>
      </c>
      <c r="B75" s="345">
        <v>99550</v>
      </c>
      <c r="C75" s="345">
        <v>0</v>
      </c>
      <c r="D75" s="345">
        <v>0</v>
      </c>
      <c r="E75" s="345">
        <v>0</v>
      </c>
      <c r="F75" s="345">
        <v>0</v>
      </c>
      <c r="G75" s="345">
        <v>7839</v>
      </c>
      <c r="H75" s="345">
        <v>6</v>
      </c>
      <c r="I75" s="345">
        <v>0</v>
      </c>
      <c r="J75" s="345">
        <v>0</v>
      </c>
      <c r="K75" s="345">
        <v>0</v>
      </c>
      <c r="L75" s="347">
        <v>0</v>
      </c>
      <c r="M75" s="347">
        <v>4.04</v>
      </c>
      <c r="N75" s="347">
        <v>0</v>
      </c>
    </row>
    <row r="76" spans="1:14" s="166" customFormat="1" ht="14.25">
      <c r="A76" s="344" t="s">
        <v>61</v>
      </c>
      <c r="B76" s="345">
        <v>252573</v>
      </c>
      <c r="C76" s="345">
        <v>0</v>
      </c>
      <c r="D76" s="345">
        <v>0</v>
      </c>
      <c r="E76" s="345">
        <v>0</v>
      </c>
      <c r="F76" s="345">
        <v>0</v>
      </c>
      <c r="G76" s="345">
        <v>23166</v>
      </c>
      <c r="H76" s="345">
        <v>17</v>
      </c>
      <c r="I76" s="345">
        <v>0</v>
      </c>
      <c r="J76" s="345">
        <v>0</v>
      </c>
      <c r="K76" s="345">
        <v>0</v>
      </c>
      <c r="L76" s="347">
        <v>0</v>
      </c>
      <c r="M76" s="347">
        <v>4.95</v>
      </c>
      <c r="N76" s="347">
        <v>0</v>
      </c>
    </row>
    <row r="77" spans="1:14" s="166" customFormat="1" ht="14.25">
      <c r="A77" s="344" t="s">
        <v>272</v>
      </c>
      <c r="B77" s="345">
        <v>93477</v>
      </c>
      <c r="C77" s="345">
        <v>0</v>
      </c>
      <c r="D77" s="345">
        <v>0</v>
      </c>
      <c r="E77" s="345">
        <v>0</v>
      </c>
      <c r="F77" s="345">
        <v>0</v>
      </c>
      <c r="G77" s="345">
        <v>7470</v>
      </c>
      <c r="H77" s="345">
        <v>0</v>
      </c>
      <c r="I77" s="345">
        <v>0</v>
      </c>
      <c r="J77" s="345">
        <v>0</v>
      </c>
      <c r="K77" s="345">
        <v>0</v>
      </c>
      <c r="L77" s="347">
        <v>0</v>
      </c>
      <c r="M77" s="347">
        <v>4.84</v>
      </c>
      <c r="N77" s="347">
        <v>0</v>
      </c>
    </row>
    <row r="78" spans="1:14" s="166" customFormat="1" ht="14.25">
      <c r="A78" s="344" t="s">
        <v>62</v>
      </c>
      <c r="B78" s="345">
        <v>209167</v>
      </c>
      <c r="C78" s="345">
        <v>0</v>
      </c>
      <c r="D78" s="345">
        <v>0</v>
      </c>
      <c r="E78" s="345">
        <v>0</v>
      </c>
      <c r="F78" s="345">
        <v>0</v>
      </c>
      <c r="G78" s="345">
        <v>17204</v>
      </c>
      <c r="H78" s="345">
        <v>4</v>
      </c>
      <c r="I78" s="345">
        <v>0</v>
      </c>
      <c r="J78" s="345">
        <v>0</v>
      </c>
      <c r="K78" s="345">
        <v>0</v>
      </c>
      <c r="L78" s="347">
        <v>0</v>
      </c>
      <c r="M78" s="347">
        <v>4.73</v>
      </c>
      <c r="N78" s="347">
        <v>0</v>
      </c>
    </row>
    <row r="79" spans="1:14" s="166" customFormat="1" ht="14.25">
      <c r="A79" s="344" t="s">
        <v>63</v>
      </c>
      <c r="B79" s="345">
        <v>272166</v>
      </c>
      <c r="C79" s="345">
        <v>0</v>
      </c>
      <c r="D79" s="345">
        <v>0</v>
      </c>
      <c r="E79" s="345">
        <v>0</v>
      </c>
      <c r="F79" s="345">
        <v>0</v>
      </c>
      <c r="G79" s="345">
        <v>28967</v>
      </c>
      <c r="H79" s="345">
        <v>23</v>
      </c>
      <c r="I79" s="345">
        <v>0</v>
      </c>
      <c r="J79" s="345">
        <v>0</v>
      </c>
      <c r="K79" s="345">
        <v>0</v>
      </c>
      <c r="L79" s="347">
        <v>0</v>
      </c>
      <c r="M79" s="347">
        <v>3.21</v>
      </c>
      <c r="N79" s="347">
        <v>0</v>
      </c>
    </row>
    <row r="80" spans="1:14" s="166" customFormat="1" ht="14.25">
      <c r="A80" s="344" t="s">
        <v>800</v>
      </c>
      <c r="B80" s="345">
        <v>219407</v>
      </c>
      <c r="C80" s="345">
        <v>677</v>
      </c>
      <c r="D80" s="345">
        <v>0</v>
      </c>
      <c r="E80" s="345">
        <v>0</v>
      </c>
      <c r="F80" s="345">
        <v>0</v>
      </c>
      <c r="G80" s="345">
        <v>45000</v>
      </c>
      <c r="H80" s="345">
        <v>185</v>
      </c>
      <c r="I80" s="345">
        <v>0</v>
      </c>
      <c r="J80" s="345">
        <v>0</v>
      </c>
      <c r="K80" s="345">
        <v>0</v>
      </c>
      <c r="L80" s="347">
        <v>0</v>
      </c>
      <c r="M80" s="347">
        <v>6.52</v>
      </c>
      <c r="N80" s="347">
        <v>0</v>
      </c>
    </row>
    <row r="81" spans="1:14" s="166" customFormat="1" ht="21">
      <c r="A81" s="344" t="s">
        <v>839</v>
      </c>
      <c r="B81" s="345">
        <v>1239700</v>
      </c>
      <c r="C81" s="345">
        <v>379</v>
      </c>
      <c r="D81" s="345">
        <v>0</v>
      </c>
      <c r="E81" s="345">
        <v>0</v>
      </c>
      <c r="F81" s="345">
        <v>0</v>
      </c>
      <c r="G81" s="345">
        <v>210300</v>
      </c>
      <c r="H81" s="345">
        <v>96</v>
      </c>
      <c r="I81" s="345">
        <v>0</v>
      </c>
      <c r="J81" s="345">
        <v>0</v>
      </c>
      <c r="K81" s="345">
        <v>0</v>
      </c>
      <c r="L81" s="347">
        <v>0</v>
      </c>
      <c r="M81" s="347">
        <v>4.63</v>
      </c>
      <c r="N81" s="347">
        <v>0</v>
      </c>
    </row>
    <row r="82" spans="1:14" s="166" customFormat="1" ht="14.25">
      <c r="A82" s="344" t="s">
        <v>65</v>
      </c>
      <c r="B82" s="345">
        <v>148264</v>
      </c>
      <c r="C82" s="345">
        <v>7</v>
      </c>
      <c r="D82" s="345">
        <v>0</v>
      </c>
      <c r="E82" s="345">
        <v>0</v>
      </c>
      <c r="F82" s="345">
        <v>0</v>
      </c>
      <c r="G82" s="345">
        <v>0</v>
      </c>
      <c r="H82" s="345">
        <v>0</v>
      </c>
      <c r="I82" s="345">
        <v>0</v>
      </c>
      <c r="J82" s="345">
        <v>0</v>
      </c>
      <c r="K82" s="345">
        <v>0</v>
      </c>
      <c r="L82" s="347">
        <v>0</v>
      </c>
      <c r="M82" s="347">
        <v>25.76</v>
      </c>
      <c r="N82" s="347">
        <v>0</v>
      </c>
    </row>
    <row r="83" spans="1:14" s="166" customFormat="1" ht="14.25">
      <c r="A83" s="344" t="s">
        <v>66</v>
      </c>
      <c r="B83" s="345">
        <v>9006</v>
      </c>
      <c r="C83" s="345">
        <v>4</v>
      </c>
      <c r="D83" s="345">
        <v>0</v>
      </c>
      <c r="E83" s="345">
        <v>0</v>
      </c>
      <c r="F83" s="345">
        <v>-1259</v>
      </c>
      <c r="G83" s="345">
        <v>0</v>
      </c>
      <c r="H83" s="345">
        <v>0</v>
      </c>
      <c r="I83" s="345">
        <v>0</v>
      </c>
      <c r="J83" s="345">
        <v>0</v>
      </c>
      <c r="K83" s="345">
        <v>0</v>
      </c>
      <c r="L83" s="347">
        <v>0</v>
      </c>
      <c r="M83" s="347">
        <v>0</v>
      </c>
      <c r="N83" s="347">
        <v>0</v>
      </c>
    </row>
    <row r="84" spans="1:14" s="166" customFormat="1" ht="14.25">
      <c r="A84" s="344" t="s">
        <v>67</v>
      </c>
      <c r="B84" s="345">
        <v>11638</v>
      </c>
      <c r="C84" s="345">
        <v>0</v>
      </c>
      <c r="D84" s="345">
        <v>0</v>
      </c>
      <c r="E84" s="345">
        <v>0</v>
      </c>
      <c r="F84" s="345">
        <v>0</v>
      </c>
      <c r="G84" s="345">
        <v>143800</v>
      </c>
      <c r="H84" s="345">
        <v>46</v>
      </c>
      <c r="I84" s="345">
        <v>0</v>
      </c>
      <c r="J84" s="345">
        <v>4307</v>
      </c>
      <c r="K84" s="345">
        <v>-63186</v>
      </c>
      <c r="L84" s="347">
        <v>0</v>
      </c>
      <c r="M84" s="347">
        <v>0</v>
      </c>
      <c r="N84" s="347">
        <v>0</v>
      </c>
    </row>
    <row r="85" spans="1:14" s="166" customFormat="1" ht="14.25">
      <c r="A85" s="344" t="s">
        <v>68</v>
      </c>
      <c r="B85" s="345">
        <v>543884</v>
      </c>
      <c r="C85" s="345">
        <v>0</v>
      </c>
      <c r="D85" s="345">
        <v>0</v>
      </c>
      <c r="E85" s="345">
        <v>0</v>
      </c>
      <c r="F85" s="345">
        <v>0</v>
      </c>
      <c r="G85" s="345">
        <v>700000</v>
      </c>
      <c r="H85" s="345">
        <v>8</v>
      </c>
      <c r="I85" s="345">
        <v>0</v>
      </c>
      <c r="J85" s="345">
        <v>0</v>
      </c>
      <c r="K85" s="345">
        <v>0</v>
      </c>
      <c r="L85" s="347">
        <v>0</v>
      </c>
      <c r="M85" s="347">
        <v>0</v>
      </c>
      <c r="N85" s="347">
        <v>0</v>
      </c>
    </row>
    <row r="86" spans="1:14" s="166" customFormat="1" ht="14.25">
      <c r="A86" s="344" t="s">
        <v>69</v>
      </c>
      <c r="B86" s="345">
        <v>1113052</v>
      </c>
      <c r="C86" s="345">
        <v>110</v>
      </c>
      <c r="D86" s="345">
        <v>0</v>
      </c>
      <c r="E86" s="345">
        <v>0</v>
      </c>
      <c r="F86" s="345">
        <v>0</v>
      </c>
      <c r="G86" s="345">
        <v>224000</v>
      </c>
      <c r="H86" s="345">
        <v>110</v>
      </c>
      <c r="I86" s="345">
        <v>0</v>
      </c>
      <c r="J86" s="345">
        <v>0</v>
      </c>
      <c r="K86" s="345">
        <v>0</v>
      </c>
      <c r="L86" s="347">
        <v>0</v>
      </c>
      <c r="M86" s="347">
        <v>6.05</v>
      </c>
      <c r="N86" s="347">
        <v>0</v>
      </c>
    </row>
    <row r="87" spans="1:14" s="166" customFormat="1" ht="14.25">
      <c r="A87" s="344" t="s">
        <v>70</v>
      </c>
      <c r="B87" s="345">
        <v>977387</v>
      </c>
      <c r="C87" s="345">
        <v>97</v>
      </c>
      <c r="D87" s="345">
        <v>0</v>
      </c>
      <c r="E87" s="345">
        <v>0</v>
      </c>
      <c r="F87" s="345">
        <v>0</v>
      </c>
      <c r="G87" s="345">
        <v>196000</v>
      </c>
      <c r="H87" s="345">
        <v>155</v>
      </c>
      <c r="I87" s="345">
        <v>0</v>
      </c>
      <c r="J87" s="345">
        <v>0</v>
      </c>
      <c r="K87" s="345">
        <v>0</v>
      </c>
      <c r="L87" s="347">
        <v>0</v>
      </c>
      <c r="M87" s="347">
        <v>6</v>
      </c>
      <c r="N87" s="347">
        <v>0</v>
      </c>
    </row>
    <row r="88" spans="1:14" s="166" customFormat="1" ht="14.25">
      <c r="A88" s="344" t="s">
        <v>783</v>
      </c>
      <c r="B88" s="345">
        <v>3105605</v>
      </c>
      <c r="C88" s="345">
        <v>295</v>
      </c>
      <c r="D88" s="345">
        <v>0</v>
      </c>
      <c r="E88" s="345">
        <v>0</v>
      </c>
      <c r="F88" s="345">
        <v>0</v>
      </c>
      <c r="G88" s="345">
        <v>739500</v>
      </c>
      <c r="H88" s="345">
        <v>208</v>
      </c>
      <c r="I88" s="345">
        <v>0</v>
      </c>
      <c r="J88" s="345">
        <v>0</v>
      </c>
      <c r="K88" s="345">
        <v>0</v>
      </c>
      <c r="L88" s="347">
        <v>0</v>
      </c>
      <c r="M88" s="347">
        <v>5.74</v>
      </c>
      <c r="N88" s="347">
        <v>0</v>
      </c>
    </row>
    <row r="89" spans="1:14" s="166" customFormat="1" ht="14.25">
      <c r="A89" s="344" t="s">
        <v>801</v>
      </c>
      <c r="B89" s="345">
        <v>3124079</v>
      </c>
      <c r="C89" s="345">
        <v>292</v>
      </c>
      <c r="D89" s="345">
        <v>0</v>
      </c>
      <c r="E89" s="345">
        <v>0</v>
      </c>
      <c r="F89" s="345">
        <v>0</v>
      </c>
      <c r="G89" s="345">
        <v>615000</v>
      </c>
      <c r="H89" s="345">
        <v>170</v>
      </c>
      <c r="I89" s="345">
        <v>0</v>
      </c>
      <c r="J89" s="345">
        <v>0</v>
      </c>
      <c r="K89" s="345">
        <v>0</v>
      </c>
      <c r="L89" s="347">
        <v>0</v>
      </c>
      <c r="M89" s="347">
        <v>5.55</v>
      </c>
      <c r="N89" s="347">
        <v>0</v>
      </c>
    </row>
    <row r="90" spans="1:14" s="166" customFormat="1" ht="14.25">
      <c r="A90" s="344" t="s">
        <v>802</v>
      </c>
      <c r="B90" s="345">
        <v>528844</v>
      </c>
      <c r="C90" s="345">
        <v>3</v>
      </c>
      <c r="D90" s="345">
        <v>0</v>
      </c>
      <c r="E90" s="345">
        <v>0</v>
      </c>
      <c r="F90" s="345">
        <v>0</v>
      </c>
      <c r="G90" s="345">
        <v>63000</v>
      </c>
      <c r="H90" s="345">
        <v>2</v>
      </c>
      <c r="I90" s="345">
        <v>0</v>
      </c>
      <c r="J90" s="345">
        <v>0</v>
      </c>
      <c r="K90" s="345">
        <v>0</v>
      </c>
      <c r="L90" s="347">
        <v>0</v>
      </c>
      <c r="M90" s="347">
        <v>5.93</v>
      </c>
      <c r="N90" s="347">
        <v>0</v>
      </c>
    </row>
    <row r="91" spans="1:14" s="166" customFormat="1" ht="14.25">
      <c r="A91" s="344" t="s">
        <v>811</v>
      </c>
      <c r="B91" s="345">
        <v>3070424</v>
      </c>
      <c r="C91" s="345">
        <v>891</v>
      </c>
      <c r="D91" s="345">
        <v>0</v>
      </c>
      <c r="E91" s="345">
        <v>0</v>
      </c>
      <c r="F91" s="345">
        <v>0</v>
      </c>
      <c r="G91" s="345">
        <v>0</v>
      </c>
      <c r="H91" s="345">
        <v>0</v>
      </c>
      <c r="I91" s="345">
        <v>0</v>
      </c>
      <c r="J91" s="345">
        <v>0</v>
      </c>
      <c r="K91" s="345">
        <v>0</v>
      </c>
      <c r="L91" s="347">
        <v>0</v>
      </c>
      <c r="M91" s="347">
        <v>23.42</v>
      </c>
      <c r="N91" s="347">
        <v>0</v>
      </c>
    </row>
    <row r="92" spans="1:14" s="166" customFormat="1" ht="14.25">
      <c r="A92" s="344" t="s">
        <v>850</v>
      </c>
      <c r="B92" s="345">
        <v>1344000</v>
      </c>
      <c r="C92" s="345">
        <v>457</v>
      </c>
      <c r="D92" s="345">
        <v>0</v>
      </c>
      <c r="E92" s="345">
        <v>0</v>
      </c>
      <c r="F92" s="345">
        <v>0</v>
      </c>
      <c r="G92" s="345">
        <v>0</v>
      </c>
      <c r="H92" s="345">
        <v>0</v>
      </c>
      <c r="I92" s="345">
        <v>0</v>
      </c>
      <c r="J92" s="345">
        <v>0</v>
      </c>
      <c r="K92" s="345">
        <v>0</v>
      </c>
      <c r="L92" s="347">
        <v>0</v>
      </c>
      <c r="M92" s="347">
        <v>20.18</v>
      </c>
      <c r="N92" s="347">
        <v>0</v>
      </c>
    </row>
    <row r="93" spans="1:14" s="166" customFormat="1" ht="14.25">
      <c r="A93" s="344" t="s">
        <v>71</v>
      </c>
      <c r="B93" s="345">
        <v>741919</v>
      </c>
      <c r="C93" s="345">
        <v>0</v>
      </c>
      <c r="D93" s="345">
        <v>0</v>
      </c>
      <c r="E93" s="345">
        <v>0</v>
      </c>
      <c r="F93" s="345">
        <v>0</v>
      </c>
      <c r="G93" s="345">
        <v>1650000</v>
      </c>
      <c r="H93" s="345">
        <v>12</v>
      </c>
      <c r="I93" s="345">
        <v>0</v>
      </c>
      <c r="J93" s="345">
        <v>0</v>
      </c>
      <c r="K93" s="345">
        <v>0</v>
      </c>
      <c r="L93" s="347">
        <v>0</v>
      </c>
      <c r="M93" s="347">
        <v>0</v>
      </c>
      <c r="N93" s="347">
        <v>0</v>
      </c>
    </row>
    <row r="94" spans="1:14" s="166" customFormat="1" ht="14.25">
      <c r="A94" s="344" t="s">
        <v>72</v>
      </c>
      <c r="B94" s="345">
        <v>445087</v>
      </c>
      <c r="C94" s="345">
        <v>0</v>
      </c>
      <c r="D94" s="345">
        <v>0</v>
      </c>
      <c r="E94" s="345">
        <v>0</v>
      </c>
      <c r="F94" s="345">
        <v>0</v>
      </c>
      <c r="G94" s="345">
        <v>1419444</v>
      </c>
      <c r="H94" s="345">
        <v>115</v>
      </c>
      <c r="I94" s="345">
        <v>0</v>
      </c>
      <c r="J94" s="345">
        <v>1437</v>
      </c>
      <c r="K94" s="345">
        <v>-116817</v>
      </c>
      <c r="L94" s="347">
        <v>0</v>
      </c>
      <c r="M94" s="347">
        <v>0</v>
      </c>
      <c r="N94" s="347">
        <v>0</v>
      </c>
    </row>
    <row r="95" spans="1:14" s="166" customFormat="1" ht="14.25">
      <c r="A95" s="344" t="s">
        <v>73</v>
      </c>
      <c r="B95" s="345">
        <v>2428822</v>
      </c>
      <c r="C95" s="345">
        <v>27</v>
      </c>
      <c r="D95" s="345">
        <v>0</v>
      </c>
      <c r="E95" s="345">
        <v>0</v>
      </c>
      <c r="F95" s="345">
        <v>0</v>
      </c>
      <c r="G95" s="345">
        <v>325000</v>
      </c>
      <c r="H95" s="345">
        <v>52</v>
      </c>
      <c r="I95" s="345">
        <v>0</v>
      </c>
      <c r="J95" s="345">
        <v>0</v>
      </c>
      <c r="K95" s="345">
        <v>0</v>
      </c>
      <c r="L95" s="347">
        <v>0</v>
      </c>
      <c r="M95" s="347">
        <v>9</v>
      </c>
      <c r="N95" s="347">
        <v>0</v>
      </c>
    </row>
    <row r="96" spans="1:14" s="166" customFormat="1" ht="14.25">
      <c r="A96" s="344" t="s">
        <v>74</v>
      </c>
      <c r="B96" s="345">
        <v>831076</v>
      </c>
      <c r="C96" s="345">
        <v>9</v>
      </c>
      <c r="D96" s="345">
        <v>0</v>
      </c>
      <c r="E96" s="345">
        <v>0</v>
      </c>
      <c r="F96" s="345">
        <v>0</v>
      </c>
      <c r="G96" s="345">
        <v>0</v>
      </c>
      <c r="H96" s="345">
        <v>0</v>
      </c>
      <c r="I96" s="345">
        <v>0</v>
      </c>
      <c r="J96" s="345">
        <v>0</v>
      </c>
      <c r="K96" s="345">
        <v>0</v>
      </c>
      <c r="L96" s="347">
        <v>0</v>
      </c>
      <c r="M96" s="347">
        <v>21.08</v>
      </c>
      <c r="N96" s="347">
        <v>0</v>
      </c>
    </row>
    <row r="97" spans="1:14" s="166" customFormat="1" ht="14.25">
      <c r="A97" s="344" t="s">
        <v>840</v>
      </c>
      <c r="B97" s="345">
        <v>499045</v>
      </c>
      <c r="C97" s="345">
        <v>51</v>
      </c>
      <c r="D97" s="345">
        <v>0</v>
      </c>
      <c r="E97" s="345">
        <v>0</v>
      </c>
      <c r="F97" s="345">
        <v>0</v>
      </c>
      <c r="G97" s="345">
        <v>183300</v>
      </c>
      <c r="H97" s="345">
        <v>92</v>
      </c>
      <c r="I97" s="345">
        <v>0</v>
      </c>
      <c r="J97" s="345">
        <v>0</v>
      </c>
      <c r="K97" s="345">
        <v>0</v>
      </c>
      <c r="L97" s="347">
        <v>0</v>
      </c>
      <c r="M97" s="347">
        <v>6.26</v>
      </c>
      <c r="N97" s="347">
        <v>0</v>
      </c>
    </row>
    <row r="98" spans="1:14" s="166" customFormat="1" ht="14.25">
      <c r="A98" s="344" t="s">
        <v>75</v>
      </c>
      <c r="B98" s="345">
        <v>41310</v>
      </c>
      <c r="C98" s="345">
        <v>0</v>
      </c>
      <c r="D98" s="345">
        <v>0</v>
      </c>
      <c r="E98" s="345">
        <v>0</v>
      </c>
      <c r="F98" s="345">
        <v>0</v>
      </c>
      <c r="G98" s="345">
        <v>0</v>
      </c>
      <c r="H98" s="345">
        <v>0</v>
      </c>
      <c r="I98" s="345">
        <v>0</v>
      </c>
      <c r="J98" s="345">
        <v>0</v>
      </c>
      <c r="K98" s="345">
        <v>0</v>
      </c>
      <c r="L98" s="347">
        <v>100</v>
      </c>
      <c r="M98" s="347">
        <v>0</v>
      </c>
      <c r="N98" s="347">
        <v>0</v>
      </c>
    </row>
    <row r="99" spans="1:14" s="166" customFormat="1" ht="14.25">
      <c r="A99" s="344" t="s">
        <v>76</v>
      </c>
      <c r="B99" s="345">
        <v>36987</v>
      </c>
      <c r="C99" s="345">
        <v>1</v>
      </c>
      <c r="D99" s="345">
        <v>0</v>
      </c>
      <c r="E99" s="345">
        <v>0</v>
      </c>
      <c r="F99" s="345">
        <v>0</v>
      </c>
      <c r="G99" s="345">
        <v>32300</v>
      </c>
      <c r="H99" s="345">
        <v>3</v>
      </c>
      <c r="I99" s="345">
        <v>0</v>
      </c>
      <c r="J99" s="345">
        <v>1512</v>
      </c>
      <c r="K99" s="345">
        <v>-7412</v>
      </c>
      <c r="L99" s="347">
        <v>0</v>
      </c>
      <c r="M99" s="347">
        <v>0</v>
      </c>
      <c r="N99" s="347">
        <v>0</v>
      </c>
    </row>
    <row r="100" spans="1:14" s="166" customFormat="1" ht="14.25">
      <c r="A100" s="344" t="s">
        <v>177</v>
      </c>
      <c r="B100" s="345">
        <v>302489</v>
      </c>
      <c r="C100" s="345">
        <v>0</v>
      </c>
      <c r="D100" s="345">
        <v>0</v>
      </c>
      <c r="E100" s="345">
        <v>0</v>
      </c>
      <c r="F100" s="345">
        <v>0</v>
      </c>
      <c r="G100" s="345">
        <v>36328</v>
      </c>
      <c r="H100" s="345">
        <v>11</v>
      </c>
      <c r="I100" s="345">
        <v>0</v>
      </c>
      <c r="J100" s="345">
        <v>0</v>
      </c>
      <c r="K100" s="345">
        <v>0</v>
      </c>
      <c r="L100" s="347">
        <v>0</v>
      </c>
      <c r="M100" s="347">
        <v>2.01</v>
      </c>
      <c r="N100" s="347">
        <v>0.47</v>
      </c>
    </row>
    <row r="101" spans="1:14" s="166" customFormat="1" ht="14.25">
      <c r="A101" s="344" t="s">
        <v>179</v>
      </c>
      <c r="B101" s="345">
        <v>247674</v>
      </c>
      <c r="C101" s="345">
        <v>21</v>
      </c>
      <c r="D101" s="345">
        <v>0</v>
      </c>
      <c r="E101" s="345">
        <v>0</v>
      </c>
      <c r="F101" s="345">
        <v>0</v>
      </c>
      <c r="G101" s="345">
        <v>19150</v>
      </c>
      <c r="H101" s="345">
        <v>39</v>
      </c>
      <c r="I101" s="345">
        <v>0</v>
      </c>
      <c r="J101" s="345">
        <v>0</v>
      </c>
      <c r="K101" s="345">
        <v>0</v>
      </c>
      <c r="L101" s="347">
        <v>0</v>
      </c>
      <c r="M101" s="347">
        <v>4.47</v>
      </c>
      <c r="N101" s="347">
        <v>0</v>
      </c>
    </row>
    <row r="102" spans="1:14" s="166" customFormat="1" ht="14.25">
      <c r="A102" s="344" t="s">
        <v>180</v>
      </c>
      <c r="B102" s="345">
        <v>76368</v>
      </c>
      <c r="C102" s="345">
        <v>34</v>
      </c>
      <c r="D102" s="345">
        <v>0</v>
      </c>
      <c r="E102" s="345">
        <v>0</v>
      </c>
      <c r="F102" s="345">
        <v>0</v>
      </c>
      <c r="G102" s="345">
        <v>41600</v>
      </c>
      <c r="H102" s="345">
        <v>62</v>
      </c>
      <c r="I102" s="345">
        <v>0</v>
      </c>
      <c r="J102" s="345">
        <v>0</v>
      </c>
      <c r="K102" s="345">
        <v>0</v>
      </c>
      <c r="L102" s="347">
        <v>0</v>
      </c>
      <c r="M102" s="347">
        <v>27.47</v>
      </c>
      <c r="N102" s="347">
        <v>0</v>
      </c>
    </row>
    <row r="103" spans="1:14" s="166" customFormat="1" ht="14.25">
      <c r="A103" s="344" t="s">
        <v>181</v>
      </c>
      <c r="B103" s="345">
        <v>22384</v>
      </c>
      <c r="C103" s="345">
        <v>0</v>
      </c>
      <c r="D103" s="345">
        <v>0</v>
      </c>
      <c r="E103" s="345">
        <v>0</v>
      </c>
      <c r="F103" s="345">
        <v>0</v>
      </c>
      <c r="G103" s="345">
        <v>64000</v>
      </c>
      <c r="H103" s="345">
        <v>1</v>
      </c>
      <c r="I103" s="345">
        <v>0</v>
      </c>
      <c r="J103" s="345">
        <v>0</v>
      </c>
      <c r="K103" s="345">
        <v>0</v>
      </c>
      <c r="L103" s="347">
        <v>0</v>
      </c>
      <c r="M103" s="347">
        <v>8.81</v>
      </c>
      <c r="N103" s="347">
        <v>0</v>
      </c>
    </row>
    <row r="104" spans="1:14" s="166" customFormat="1" ht="21">
      <c r="A104" s="344" t="s">
        <v>851</v>
      </c>
      <c r="B104" s="345">
        <v>1170000</v>
      </c>
      <c r="C104" s="345">
        <v>74</v>
      </c>
      <c r="D104" s="345">
        <v>0</v>
      </c>
      <c r="E104" s="345">
        <v>0</v>
      </c>
      <c r="F104" s="345">
        <v>0</v>
      </c>
      <c r="G104" s="345">
        <v>130000</v>
      </c>
      <c r="H104" s="345">
        <v>14</v>
      </c>
      <c r="I104" s="345">
        <v>0</v>
      </c>
      <c r="J104" s="345">
        <v>0</v>
      </c>
      <c r="K104" s="345">
        <v>0</v>
      </c>
      <c r="L104" s="347">
        <v>0</v>
      </c>
      <c r="M104" s="347">
        <v>4.01</v>
      </c>
      <c r="N104" s="347">
        <v>0</v>
      </c>
    </row>
    <row r="105" spans="1:14" s="166" customFormat="1" ht="21">
      <c r="A105" s="344" t="s">
        <v>852</v>
      </c>
      <c r="B105" s="345">
        <v>12627524</v>
      </c>
      <c r="C105" s="345">
        <v>1169</v>
      </c>
      <c r="D105" s="345">
        <v>0</v>
      </c>
      <c r="E105" s="345">
        <v>0</v>
      </c>
      <c r="F105" s="345">
        <v>0</v>
      </c>
      <c r="G105" s="345">
        <v>1349000</v>
      </c>
      <c r="H105" s="345">
        <v>204</v>
      </c>
      <c r="I105" s="345">
        <v>0</v>
      </c>
      <c r="J105" s="345">
        <v>0</v>
      </c>
      <c r="K105" s="345">
        <v>0</v>
      </c>
      <c r="L105" s="347">
        <v>0</v>
      </c>
      <c r="M105" s="347">
        <v>4.08</v>
      </c>
      <c r="N105" s="347">
        <v>0</v>
      </c>
    </row>
    <row r="106" spans="1:14" s="166" customFormat="1" ht="14.25">
      <c r="A106" s="344" t="s">
        <v>182</v>
      </c>
      <c r="B106" s="345">
        <v>153119</v>
      </c>
      <c r="C106" s="345">
        <v>6</v>
      </c>
      <c r="D106" s="345">
        <v>0</v>
      </c>
      <c r="E106" s="345">
        <v>0</v>
      </c>
      <c r="F106" s="345">
        <v>0</v>
      </c>
      <c r="G106" s="345">
        <v>10800</v>
      </c>
      <c r="H106" s="345">
        <v>10</v>
      </c>
      <c r="I106" s="345">
        <v>0</v>
      </c>
      <c r="J106" s="345">
        <v>0</v>
      </c>
      <c r="K106" s="345">
        <v>0</v>
      </c>
      <c r="L106" s="347">
        <v>0</v>
      </c>
      <c r="M106" s="347">
        <v>14.83</v>
      </c>
      <c r="N106" s="347">
        <v>0</v>
      </c>
    </row>
    <row r="107" spans="1:14" s="166" customFormat="1" ht="14.25">
      <c r="A107" s="344" t="s">
        <v>123</v>
      </c>
      <c r="B107" s="345">
        <v>2000000</v>
      </c>
      <c r="C107" s="345">
        <v>15111</v>
      </c>
      <c r="D107" s="345">
        <v>0</v>
      </c>
      <c r="E107" s="345">
        <v>0</v>
      </c>
      <c r="F107" s="345">
        <v>0</v>
      </c>
      <c r="G107" s="345">
        <v>0</v>
      </c>
      <c r="H107" s="345">
        <v>0</v>
      </c>
      <c r="I107" s="345">
        <v>0</v>
      </c>
      <c r="J107" s="345">
        <v>0</v>
      </c>
      <c r="K107" s="345">
        <v>0</v>
      </c>
      <c r="L107" s="347">
        <v>0</v>
      </c>
      <c r="M107" s="347">
        <v>0</v>
      </c>
      <c r="N107" s="347">
        <v>8.44</v>
      </c>
    </row>
    <row r="108" spans="1:14" s="166" customFormat="1" ht="14.25">
      <c r="A108" s="344" t="s">
        <v>184</v>
      </c>
      <c r="B108" s="345">
        <v>1500000</v>
      </c>
      <c r="C108" s="345">
        <v>36108</v>
      </c>
      <c r="D108" s="345">
        <v>0</v>
      </c>
      <c r="E108" s="345">
        <v>0</v>
      </c>
      <c r="F108" s="345">
        <v>0</v>
      </c>
      <c r="G108" s="345">
        <v>0</v>
      </c>
      <c r="H108" s="345">
        <v>0</v>
      </c>
      <c r="I108" s="345">
        <v>0</v>
      </c>
      <c r="J108" s="345">
        <v>0</v>
      </c>
      <c r="K108" s="345">
        <v>0</v>
      </c>
      <c r="L108" s="347">
        <v>0</v>
      </c>
      <c r="M108" s="347">
        <v>0</v>
      </c>
      <c r="N108" s="347">
        <v>3.77</v>
      </c>
    </row>
    <row r="109" spans="1:14" s="166" customFormat="1" ht="14.25">
      <c r="A109" s="344" t="s">
        <v>185</v>
      </c>
      <c r="B109" s="345">
        <v>3000000</v>
      </c>
      <c r="C109" s="345">
        <v>12103</v>
      </c>
      <c r="D109" s="345">
        <v>0</v>
      </c>
      <c r="E109" s="345">
        <v>0</v>
      </c>
      <c r="F109" s="345">
        <v>0</v>
      </c>
      <c r="G109" s="345">
        <v>0</v>
      </c>
      <c r="H109" s="345">
        <v>0</v>
      </c>
      <c r="I109" s="345">
        <v>0</v>
      </c>
      <c r="J109" s="345">
        <v>0</v>
      </c>
      <c r="K109" s="345">
        <v>0</v>
      </c>
      <c r="L109" s="347">
        <v>0</v>
      </c>
      <c r="M109" s="347">
        <v>0</v>
      </c>
      <c r="N109" s="347">
        <v>2.85</v>
      </c>
    </row>
    <row r="110" spans="1:14" s="166" customFormat="1" ht="14.25">
      <c r="A110" s="344" t="s">
        <v>186</v>
      </c>
      <c r="B110" s="345">
        <v>2000000</v>
      </c>
      <c r="C110" s="345">
        <v>1918</v>
      </c>
      <c r="D110" s="345">
        <v>0</v>
      </c>
      <c r="E110" s="345">
        <v>0</v>
      </c>
      <c r="F110" s="345">
        <v>0</v>
      </c>
      <c r="G110" s="345">
        <v>0</v>
      </c>
      <c r="H110" s="345">
        <v>0</v>
      </c>
      <c r="I110" s="345">
        <v>0</v>
      </c>
      <c r="J110" s="345">
        <v>0</v>
      </c>
      <c r="K110" s="345">
        <v>0</v>
      </c>
      <c r="L110" s="347">
        <v>0</v>
      </c>
      <c r="M110" s="347">
        <v>0</v>
      </c>
      <c r="N110" s="347">
        <v>2.18</v>
      </c>
    </row>
    <row r="111" spans="1:14" s="166" customFormat="1" ht="21">
      <c r="A111" s="344" t="s">
        <v>858</v>
      </c>
      <c r="B111" s="345">
        <v>736095</v>
      </c>
      <c r="C111" s="345">
        <v>128</v>
      </c>
      <c r="D111" s="345">
        <v>0</v>
      </c>
      <c r="E111" s="345">
        <v>0</v>
      </c>
      <c r="F111" s="345">
        <v>0</v>
      </c>
      <c r="G111" s="345">
        <v>28900</v>
      </c>
      <c r="H111" s="345">
        <v>11</v>
      </c>
      <c r="I111" s="345">
        <v>0</v>
      </c>
      <c r="J111" s="345">
        <v>0</v>
      </c>
      <c r="K111" s="345">
        <v>0</v>
      </c>
      <c r="L111" s="347">
        <v>0</v>
      </c>
      <c r="M111" s="347">
        <v>1.34</v>
      </c>
      <c r="N111" s="347">
        <v>0</v>
      </c>
    </row>
    <row r="112" spans="1:14" s="166" customFormat="1" ht="21">
      <c r="A112" s="344" t="s">
        <v>849</v>
      </c>
      <c r="B112" s="345">
        <v>499134</v>
      </c>
      <c r="C112" s="345">
        <v>22</v>
      </c>
      <c r="D112" s="345">
        <v>0</v>
      </c>
      <c r="E112" s="345">
        <v>0</v>
      </c>
      <c r="F112" s="345">
        <v>0</v>
      </c>
      <c r="G112" s="345">
        <v>23600</v>
      </c>
      <c r="H112" s="345">
        <v>6</v>
      </c>
      <c r="I112" s="345">
        <v>0</v>
      </c>
      <c r="J112" s="345">
        <v>0</v>
      </c>
      <c r="K112" s="345">
        <v>0</v>
      </c>
      <c r="L112" s="347">
        <v>0</v>
      </c>
      <c r="M112" s="347">
        <v>1.52</v>
      </c>
      <c r="N112" s="347">
        <v>0</v>
      </c>
    </row>
    <row r="113" spans="1:14" s="166" customFormat="1" ht="14.25">
      <c r="A113" s="344" t="s">
        <v>77</v>
      </c>
      <c r="B113" s="345">
        <v>12338</v>
      </c>
      <c r="C113" s="345">
        <v>56</v>
      </c>
      <c r="D113" s="345">
        <v>0</v>
      </c>
      <c r="E113" s="345">
        <v>0</v>
      </c>
      <c r="F113" s="345">
        <v>0</v>
      </c>
      <c r="G113" s="345">
        <v>0</v>
      </c>
      <c r="H113" s="345">
        <v>0</v>
      </c>
      <c r="I113" s="345">
        <v>0</v>
      </c>
      <c r="J113" s="345">
        <v>0</v>
      </c>
      <c r="K113" s="345">
        <v>0</v>
      </c>
      <c r="L113" s="347">
        <v>0</v>
      </c>
      <c r="M113" s="347">
        <v>9.61</v>
      </c>
      <c r="N113" s="347">
        <v>0</v>
      </c>
    </row>
    <row r="114" spans="1:14" s="166" customFormat="1" ht="14.25">
      <c r="A114" s="344" t="s">
        <v>188</v>
      </c>
      <c r="B114" s="345">
        <v>10453</v>
      </c>
      <c r="C114" s="345">
        <v>0</v>
      </c>
      <c r="D114" s="345">
        <v>0</v>
      </c>
      <c r="E114" s="345">
        <v>0</v>
      </c>
      <c r="F114" s="345">
        <v>0</v>
      </c>
      <c r="G114" s="345">
        <v>59300</v>
      </c>
      <c r="H114" s="345">
        <v>36</v>
      </c>
      <c r="I114" s="345">
        <v>0</v>
      </c>
      <c r="J114" s="345">
        <v>0</v>
      </c>
      <c r="K114" s="345">
        <v>0</v>
      </c>
      <c r="L114" s="347">
        <v>0</v>
      </c>
      <c r="M114" s="347">
        <v>0</v>
      </c>
      <c r="N114" s="347">
        <v>0</v>
      </c>
    </row>
    <row r="115" spans="1:14" s="166" customFormat="1" ht="21">
      <c r="A115" s="344" t="s">
        <v>151</v>
      </c>
      <c r="B115" s="345">
        <v>1200000</v>
      </c>
      <c r="C115" s="345">
        <v>58307</v>
      </c>
      <c r="D115" s="345">
        <v>0</v>
      </c>
      <c r="E115" s="345">
        <v>0</v>
      </c>
      <c r="F115" s="345">
        <v>-1298</v>
      </c>
      <c r="G115" s="345">
        <v>0</v>
      </c>
      <c r="H115" s="345">
        <v>0</v>
      </c>
      <c r="I115" s="345">
        <v>0</v>
      </c>
      <c r="J115" s="345">
        <v>0</v>
      </c>
      <c r="K115" s="345">
        <v>0</v>
      </c>
      <c r="L115" s="347">
        <v>0</v>
      </c>
      <c r="M115" s="347">
        <v>0</v>
      </c>
      <c r="N115" s="347">
        <v>0</v>
      </c>
    </row>
    <row r="116" spans="1:14" s="166" customFormat="1" ht="14.25">
      <c r="A116" s="344" t="s">
        <v>103</v>
      </c>
      <c r="B116" s="345">
        <v>824784</v>
      </c>
      <c r="C116" s="345">
        <v>311</v>
      </c>
      <c r="D116" s="345">
        <v>0</v>
      </c>
      <c r="E116" s="345">
        <v>0</v>
      </c>
      <c r="F116" s="345">
        <v>0</v>
      </c>
      <c r="G116" s="345">
        <v>462000</v>
      </c>
      <c r="H116" s="345">
        <v>316</v>
      </c>
      <c r="I116" s="345">
        <v>0</v>
      </c>
      <c r="J116" s="345">
        <v>0</v>
      </c>
      <c r="K116" s="345">
        <v>0</v>
      </c>
      <c r="L116" s="347">
        <v>0</v>
      </c>
      <c r="M116" s="347">
        <v>12.16</v>
      </c>
      <c r="N116" s="347">
        <v>0</v>
      </c>
    </row>
    <row r="117" spans="1:14" s="166" customFormat="1" ht="14.25">
      <c r="A117" s="344" t="s">
        <v>104</v>
      </c>
      <c r="B117" s="345">
        <v>57759</v>
      </c>
      <c r="C117" s="345">
        <v>0</v>
      </c>
      <c r="D117" s="345">
        <v>0</v>
      </c>
      <c r="E117" s="345">
        <v>0</v>
      </c>
      <c r="F117" s="345">
        <v>0</v>
      </c>
      <c r="G117" s="345">
        <v>31500</v>
      </c>
      <c r="H117" s="345">
        <v>13</v>
      </c>
      <c r="I117" s="345">
        <v>0</v>
      </c>
      <c r="J117" s="345">
        <v>0</v>
      </c>
      <c r="K117" s="345">
        <v>-156</v>
      </c>
      <c r="L117" s="347">
        <v>64.71</v>
      </c>
      <c r="M117" s="347">
        <v>8.01</v>
      </c>
      <c r="N117" s="347">
        <v>1.69</v>
      </c>
    </row>
    <row r="118" spans="1:14" s="166" customFormat="1" ht="14.25">
      <c r="A118" s="344" t="s">
        <v>105</v>
      </c>
      <c r="B118" s="345">
        <v>96999</v>
      </c>
      <c r="C118" s="345">
        <v>0</v>
      </c>
      <c r="D118" s="345">
        <v>0</v>
      </c>
      <c r="E118" s="345">
        <v>0</v>
      </c>
      <c r="F118" s="345">
        <v>0</v>
      </c>
      <c r="G118" s="345">
        <v>23476</v>
      </c>
      <c r="H118" s="345">
        <v>63</v>
      </c>
      <c r="I118" s="345">
        <v>0</v>
      </c>
      <c r="J118" s="345">
        <v>674</v>
      </c>
      <c r="K118" s="345">
        <v>-2418</v>
      </c>
      <c r="L118" s="347">
        <v>80.51</v>
      </c>
      <c r="M118" s="347">
        <v>3.65</v>
      </c>
      <c r="N118" s="347">
        <v>1.78</v>
      </c>
    </row>
    <row r="119" spans="1:14" s="166" customFormat="1" ht="14.25">
      <c r="A119" s="344" t="s">
        <v>106</v>
      </c>
      <c r="B119" s="345">
        <v>267563</v>
      </c>
      <c r="C119" s="345">
        <v>0</v>
      </c>
      <c r="D119" s="345">
        <v>0</v>
      </c>
      <c r="E119" s="345">
        <v>0</v>
      </c>
      <c r="F119" s="345">
        <v>0</v>
      </c>
      <c r="G119" s="345">
        <v>64000</v>
      </c>
      <c r="H119" s="345">
        <v>262</v>
      </c>
      <c r="I119" s="345">
        <v>0</v>
      </c>
      <c r="J119" s="345">
        <v>8605</v>
      </c>
      <c r="K119" s="345">
        <v>-20560</v>
      </c>
      <c r="L119" s="347">
        <v>80.7</v>
      </c>
      <c r="M119" s="347">
        <v>5.56</v>
      </c>
      <c r="N119" s="347">
        <v>0</v>
      </c>
    </row>
    <row r="120" spans="1:14" s="166" customFormat="1" ht="14.25">
      <c r="A120" s="344" t="s">
        <v>107</v>
      </c>
      <c r="B120" s="345">
        <v>196503</v>
      </c>
      <c r="C120" s="345">
        <v>8</v>
      </c>
      <c r="D120" s="345">
        <v>0</v>
      </c>
      <c r="E120" s="345">
        <v>0</v>
      </c>
      <c r="F120" s="345">
        <v>0</v>
      </c>
      <c r="G120" s="345">
        <v>41300</v>
      </c>
      <c r="H120" s="345">
        <v>37</v>
      </c>
      <c r="I120" s="345">
        <v>0</v>
      </c>
      <c r="J120" s="345">
        <v>5796</v>
      </c>
      <c r="K120" s="345">
        <v>-13431</v>
      </c>
      <c r="L120" s="347">
        <v>82.63</v>
      </c>
      <c r="M120" s="347">
        <v>5.63</v>
      </c>
      <c r="N120" s="347">
        <v>0</v>
      </c>
    </row>
    <row r="121" spans="1:14" s="166" customFormat="1" ht="14.25">
      <c r="A121" s="344" t="s">
        <v>249</v>
      </c>
      <c r="B121" s="345">
        <v>288213</v>
      </c>
      <c r="C121" s="345">
        <v>3</v>
      </c>
      <c r="D121" s="345">
        <v>0</v>
      </c>
      <c r="E121" s="345">
        <v>0</v>
      </c>
      <c r="F121" s="345">
        <v>0</v>
      </c>
      <c r="G121" s="345">
        <v>172500</v>
      </c>
      <c r="H121" s="345">
        <v>12</v>
      </c>
      <c r="I121" s="345">
        <v>0</v>
      </c>
      <c r="J121" s="345">
        <v>0</v>
      </c>
      <c r="K121" s="345">
        <v>0</v>
      </c>
      <c r="L121" s="347">
        <v>0</v>
      </c>
      <c r="M121" s="347">
        <v>41.43</v>
      </c>
      <c r="N121" s="347">
        <v>0</v>
      </c>
    </row>
    <row r="122" spans="1:14" s="166" customFormat="1" ht="21">
      <c r="A122" s="344" t="s">
        <v>841</v>
      </c>
      <c r="B122" s="345">
        <v>777197</v>
      </c>
      <c r="C122" s="345">
        <v>1448</v>
      </c>
      <c r="D122" s="345">
        <v>0</v>
      </c>
      <c r="E122" s="345">
        <v>0</v>
      </c>
      <c r="F122" s="345">
        <v>0</v>
      </c>
      <c r="G122" s="345">
        <v>201600</v>
      </c>
      <c r="H122" s="345">
        <v>469</v>
      </c>
      <c r="I122" s="345">
        <v>0</v>
      </c>
      <c r="J122" s="345">
        <v>0</v>
      </c>
      <c r="K122" s="345">
        <v>0</v>
      </c>
      <c r="L122" s="347">
        <v>0</v>
      </c>
      <c r="M122" s="347">
        <v>4.93</v>
      </c>
      <c r="N122" s="347">
        <v>0</v>
      </c>
    </row>
    <row r="123" spans="1:14" s="166" customFormat="1" ht="21">
      <c r="A123" s="344" t="s">
        <v>842</v>
      </c>
      <c r="B123" s="345">
        <v>1615529</v>
      </c>
      <c r="C123" s="345">
        <v>487</v>
      </c>
      <c r="D123" s="345">
        <v>0</v>
      </c>
      <c r="E123" s="345">
        <v>0</v>
      </c>
      <c r="F123" s="345">
        <v>0</v>
      </c>
      <c r="G123" s="345">
        <v>379500</v>
      </c>
      <c r="H123" s="345">
        <v>143</v>
      </c>
      <c r="I123" s="345">
        <v>0</v>
      </c>
      <c r="J123" s="345">
        <v>0</v>
      </c>
      <c r="K123" s="345">
        <v>0</v>
      </c>
      <c r="L123" s="347">
        <v>0</v>
      </c>
      <c r="M123" s="347">
        <v>5.25</v>
      </c>
      <c r="N123" s="347">
        <v>0</v>
      </c>
    </row>
    <row r="124" spans="1:14" s="166" customFormat="1" ht="14.25">
      <c r="A124" s="344" t="s">
        <v>152</v>
      </c>
      <c r="B124" s="345">
        <v>0</v>
      </c>
      <c r="C124" s="345">
        <v>0</v>
      </c>
      <c r="D124" s="345">
        <v>0</v>
      </c>
      <c r="E124" s="345">
        <v>0</v>
      </c>
      <c r="F124" s="345">
        <v>0</v>
      </c>
      <c r="G124" s="345">
        <v>173198</v>
      </c>
      <c r="H124" s="345">
        <v>210</v>
      </c>
      <c r="I124" s="345">
        <v>0</v>
      </c>
      <c r="J124" s="345">
        <v>0</v>
      </c>
      <c r="K124" s="345">
        <v>0</v>
      </c>
      <c r="L124" s="347">
        <v>0</v>
      </c>
      <c r="M124" s="347">
        <v>10.59</v>
      </c>
      <c r="N124" s="347">
        <v>0</v>
      </c>
    </row>
    <row r="125" spans="1:14" s="166" customFormat="1" ht="14.25">
      <c r="A125" s="344" t="s">
        <v>807</v>
      </c>
      <c r="B125" s="345">
        <v>557914</v>
      </c>
      <c r="C125" s="345">
        <v>61</v>
      </c>
      <c r="D125" s="345">
        <v>0</v>
      </c>
      <c r="E125" s="345">
        <v>0</v>
      </c>
      <c r="F125" s="345">
        <v>0</v>
      </c>
      <c r="G125" s="345">
        <v>1653000</v>
      </c>
      <c r="H125" s="345">
        <v>705</v>
      </c>
      <c r="I125" s="345">
        <v>0</v>
      </c>
      <c r="J125" s="345">
        <v>0</v>
      </c>
      <c r="K125" s="345">
        <v>-379</v>
      </c>
      <c r="L125" s="347">
        <v>0</v>
      </c>
      <c r="M125" s="347">
        <v>55.88</v>
      </c>
      <c r="N125" s="347">
        <v>4.1</v>
      </c>
    </row>
    <row r="126" spans="1:14" s="166" customFormat="1" ht="14.25">
      <c r="A126" s="344" t="s">
        <v>813</v>
      </c>
      <c r="B126" s="345">
        <v>376611</v>
      </c>
      <c r="C126" s="345">
        <v>0</v>
      </c>
      <c r="D126" s="345">
        <v>0</v>
      </c>
      <c r="E126" s="345">
        <v>0</v>
      </c>
      <c r="F126" s="345">
        <v>0</v>
      </c>
      <c r="G126" s="345">
        <v>1072500</v>
      </c>
      <c r="H126" s="345">
        <v>294</v>
      </c>
      <c r="I126" s="345">
        <v>0</v>
      </c>
      <c r="J126" s="345">
        <v>0</v>
      </c>
      <c r="K126" s="345">
        <v>-41441</v>
      </c>
      <c r="L126" s="347">
        <v>0</v>
      </c>
      <c r="M126" s="347">
        <v>15.42</v>
      </c>
      <c r="N126" s="347">
        <v>6.49</v>
      </c>
    </row>
    <row r="127" spans="1:14" s="166" customFormat="1" ht="14.25">
      <c r="A127" s="344" t="s">
        <v>789</v>
      </c>
      <c r="B127" s="345">
        <v>44523</v>
      </c>
      <c r="C127" s="345">
        <v>114</v>
      </c>
      <c r="D127" s="345">
        <v>0</v>
      </c>
      <c r="E127" s="345">
        <v>0</v>
      </c>
      <c r="F127" s="345">
        <v>0</v>
      </c>
      <c r="G127" s="345">
        <v>173400</v>
      </c>
      <c r="H127" s="345">
        <v>327</v>
      </c>
      <c r="I127" s="345">
        <v>0</v>
      </c>
      <c r="J127" s="345">
        <v>224</v>
      </c>
      <c r="K127" s="345">
        <v>-2750</v>
      </c>
      <c r="L127" s="347">
        <v>0</v>
      </c>
      <c r="M127" s="347">
        <v>44.79</v>
      </c>
      <c r="N127" s="347">
        <v>0</v>
      </c>
    </row>
    <row r="128" spans="1:14" s="166" customFormat="1" ht="14.25">
      <c r="A128" s="344" t="s">
        <v>792</v>
      </c>
      <c r="B128" s="345">
        <v>155189</v>
      </c>
      <c r="C128" s="345">
        <v>153</v>
      </c>
      <c r="D128" s="345">
        <v>0</v>
      </c>
      <c r="E128" s="345">
        <v>0</v>
      </c>
      <c r="F128" s="345">
        <v>0</v>
      </c>
      <c r="G128" s="345">
        <v>168300</v>
      </c>
      <c r="H128" s="345">
        <v>183</v>
      </c>
      <c r="I128" s="345">
        <v>0</v>
      </c>
      <c r="J128" s="345">
        <v>0</v>
      </c>
      <c r="K128" s="345">
        <v>0</v>
      </c>
      <c r="L128" s="347">
        <v>0</v>
      </c>
      <c r="M128" s="347">
        <v>31.22</v>
      </c>
      <c r="N128" s="347">
        <v>0</v>
      </c>
    </row>
    <row r="129" spans="1:14" s="166" customFormat="1" ht="14.25">
      <c r="A129" s="344" t="s">
        <v>814</v>
      </c>
      <c r="B129" s="345">
        <v>306382</v>
      </c>
      <c r="C129" s="345">
        <v>80</v>
      </c>
      <c r="D129" s="345">
        <v>0</v>
      </c>
      <c r="E129" s="345">
        <v>0</v>
      </c>
      <c r="F129" s="345">
        <v>0</v>
      </c>
      <c r="G129" s="345">
        <v>0</v>
      </c>
      <c r="H129" s="345">
        <v>0</v>
      </c>
      <c r="I129" s="345">
        <v>0</v>
      </c>
      <c r="J129" s="345">
        <v>0</v>
      </c>
      <c r="K129" s="345">
        <v>0</v>
      </c>
      <c r="L129" s="347">
        <v>0</v>
      </c>
      <c r="M129" s="347">
        <v>3.01</v>
      </c>
      <c r="N129" s="347">
        <v>0</v>
      </c>
    </row>
    <row r="130" spans="1:14" s="166" customFormat="1" ht="14.25">
      <c r="A130" s="344" t="s">
        <v>808</v>
      </c>
      <c r="B130" s="345">
        <v>1981764</v>
      </c>
      <c r="C130" s="345">
        <v>104</v>
      </c>
      <c r="D130" s="345">
        <v>0</v>
      </c>
      <c r="E130" s="345">
        <v>0</v>
      </c>
      <c r="F130" s="345">
        <v>0</v>
      </c>
      <c r="G130" s="345">
        <v>797500</v>
      </c>
      <c r="H130" s="345">
        <v>156</v>
      </c>
      <c r="I130" s="345">
        <v>0</v>
      </c>
      <c r="J130" s="345">
        <v>111</v>
      </c>
      <c r="K130" s="345">
        <v>-2978</v>
      </c>
      <c r="L130" s="347">
        <v>0</v>
      </c>
      <c r="M130" s="347">
        <v>5.48</v>
      </c>
      <c r="N130" s="347">
        <v>0</v>
      </c>
    </row>
    <row r="131" spans="1:14" s="166" customFormat="1" ht="14.25">
      <c r="A131" s="344" t="s">
        <v>809</v>
      </c>
      <c r="B131" s="345">
        <v>4239483</v>
      </c>
      <c r="C131" s="345">
        <v>1674</v>
      </c>
      <c r="D131" s="345">
        <v>0</v>
      </c>
      <c r="E131" s="345">
        <v>0</v>
      </c>
      <c r="F131" s="345">
        <v>0</v>
      </c>
      <c r="G131" s="345">
        <v>1882000</v>
      </c>
      <c r="H131" s="345">
        <v>866</v>
      </c>
      <c r="I131" s="345">
        <v>0</v>
      </c>
      <c r="J131" s="345">
        <v>0</v>
      </c>
      <c r="K131" s="345">
        <v>-21541</v>
      </c>
      <c r="L131" s="347">
        <v>0</v>
      </c>
      <c r="M131" s="347">
        <v>5.49</v>
      </c>
      <c r="N131" s="347">
        <v>0</v>
      </c>
    </row>
    <row r="132" spans="1:14" s="166" customFormat="1" ht="21">
      <c r="A132" s="344" t="s">
        <v>153</v>
      </c>
      <c r="B132" s="345">
        <v>44802</v>
      </c>
      <c r="C132" s="345">
        <v>157</v>
      </c>
      <c r="D132" s="345">
        <v>0</v>
      </c>
      <c r="E132" s="345">
        <v>0</v>
      </c>
      <c r="F132" s="345">
        <v>0</v>
      </c>
      <c r="G132" s="345">
        <v>0</v>
      </c>
      <c r="H132" s="345">
        <v>0</v>
      </c>
      <c r="I132" s="345">
        <v>0</v>
      </c>
      <c r="J132" s="345">
        <v>0</v>
      </c>
      <c r="K132" s="345">
        <v>0</v>
      </c>
      <c r="L132" s="347">
        <v>0</v>
      </c>
      <c r="M132" s="347">
        <v>25.23</v>
      </c>
      <c r="N132" s="347">
        <v>0</v>
      </c>
    </row>
    <row r="133" spans="1:14" s="166" customFormat="1" ht="21">
      <c r="A133" s="344" t="s">
        <v>810</v>
      </c>
      <c r="B133" s="345">
        <v>703000</v>
      </c>
      <c r="C133" s="345">
        <v>430</v>
      </c>
      <c r="D133" s="345">
        <v>0</v>
      </c>
      <c r="E133" s="345">
        <v>0</v>
      </c>
      <c r="F133" s="345">
        <v>0</v>
      </c>
      <c r="G133" s="345">
        <v>95000</v>
      </c>
      <c r="H133" s="345">
        <v>187</v>
      </c>
      <c r="I133" s="345">
        <v>0</v>
      </c>
      <c r="J133" s="345">
        <v>0</v>
      </c>
      <c r="K133" s="345">
        <v>0</v>
      </c>
      <c r="L133" s="347">
        <v>0</v>
      </c>
      <c r="M133" s="347">
        <v>5.14</v>
      </c>
      <c r="N133" s="347">
        <v>0</v>
      </c>
    </row>
    <row r="134" spans="1:14" s="166" customFormat="1" ht="14.25">
      <c r="A134" s="344" t="s">
        <v>154</v>
      </c>
      <c r="B134" s="345">
        <v>0</v>
      </c>
      <c r="C134" s="345">
        <v>0</v>
      </c>
      <c r="D134" s="345">
        <v>0</v>
      </c>
      <c r="E134" s="345">
        <v>0</v>
      </c>
      <c r="F134" s="345">
        <v>0</v>
      </c>
      <c r="G134" s="345">
        <v>169160</v>
      </c>
      <c r="H134" s="345">
        <v>100</v>
      </c>
      <c r="I134" s="345">
        <v>0</v>
      </c>
      <c r="J134" s="345">
        <v>4000</v>
      </c>
      <c r="K134" s="345">
        <v>-9095</v>
      </c>
      <c r="L134" s="347">
        <v>0</v>
      </c>
      <c r="M134" s="347">
        <v>29.67</v>
      </c>
      <c r="N134" s="347">
        <v>0</v>
      </c>
    </row>
    <row r="135" spans="1:14" s="166" customFormat="1" ht="14.25">
      <c r="A135" s="344" t="s">
        <v>155</v>
      </c>
      <c r="B135" s="345">
        <v>0</v>
      </c>
      <c r="C135" s="345">
        <v>0</v>
      </c>
      <c r="D135" s="345">
        <v>0</v>
      </c>
      <c r="E135" s="345">
        <v>0</v>
      </c>
      <c r="F135" s="345">
        <v>0</v>
      </c>
      <c r="G135" s="345">
        <v>61913</v>
      </c>
      <c r="H135" s="345">
        <v>206</v>
      </c>
      <c r="I135" s="345">
        <v>17227</v>
      </c>
      <c r="J135" s="345">
        <v>8989</v>
      </c>
      <c r="K135" s="345">
        <v>-39631</v>
      </c>
      <c r="L135" s="347">
        <v>0</v>
      </c>
      <c r="M135" s="347">
        <v>0</v>
      </c>
      <c r="N135" s="347">
        <v>0</v>
      </c>
    </row>
    <row r="136" spans="1:14" s="166" customFormat="1" ht="14.25">
      <c r="A136" s="344" t="s">
        <v>156</v>
      </c>
      <c r="B136" s="345">
        <v>516288</v>
      </c>
      <c r="C136" s="345">
        <v>0</v>
      </c>
      <c r="D136" s="345">
        <v>7499</v>
      </c>
      <c r="E136" s="345">
        <v>0</v>
      </c>
      <c r="F136" s="345">
        <v>0</v>
      </c>
      <c r="G136" s="345">
        <v>171100</v>
      </c>
      <c r="H136" s="345">
        <v>140</v>
      </c>
      <c r="I136" s="345">
        <v>0</v>
      </c>
      <c r="J136" s="345">
        <v>3379</v>
      </c>
      <c r="K136" s="345">
        <v>-7100</v>
      </c>
      <c r="L136" s="347">
        <v>0</v>
      </c>
      <c r="M136" s="347">
        <v>0</v>
      </c>
      <c r="N136" s="347">
        <v>0</v>
      </c>
    </row>
    <row r="137" spans="1:14" s="166" customFormat="1" ht="14.25">
      <c r="A137" s="344" t="s">
        <v>157</v>
      </c>
      <c r="B137" s="345">
        <v>906967</v>
      </c>
      <c r="C137" s="345">
        <v>0</v>
      </c>
      <c r="D137" s="345">
        <v>180629</v>
      </c>
      <c r="E137" s="345">
        <v>0</v>
      </c>
      <c r="F137" s="345">
        <v>0</v>
      </c>
      <c r="G137" s="345">
        <v>249100</v>
      </c>
      <c r="H137" s="345">
        <v>177</v>
      </c>
      <c r="I137" s="345">
        <v>0</v>
      </c>
      <c r="J137" s="345">
        <v>6135</v>
      </c>
      <c r="K137" s="345">
        <v>-153982</v>
      </c>
      <c r="L137" s="347">
        <v>0</v>
      </c>
      <c r="M137" s="347">
        <v>0</v>
      </c>
      <c r="N137" s="347">
        <v>0</v>
      </c>
    </row>
    <row r="138" spans="1:14" s="166" customFormat="1" ht="14.25">
      <c r="A138" s="344" t="s">
        <v>158</v>
      </c>
      <c r="B138" s="345">
        <v>839664</v>
      </c>
      <c r="C138" s="345">
        <v>136</v>
      </c>
      <c r="D138" s="345">
        <v>0</v>
      </c>
      <c r="E138" s="345">
        <v>0</v>
      </c>
      <c r="F138" s="345">
        <v>0</v>
      </c>
      <c r="G138" s="345">
        <v>423600</v>
      </c>
      <c r="H138" s="345">
        <v>166</v>
      </c>
      <c r="I138" s="345">
        <v>0</v>
      </c>
      <c r="J138" s="345">
        <v>8390</v>
      </c>
      <c r="K138" s="345">
        <v>-12463</v>
      </c>
      <c r="L138" s="347">
        <v>0</v>
      </c>
      <c r="M138" s="347">
        <v>3.64</v>
      </c>
      <c r="N138" s="347">
        <v>0</v>
      </c>
    </row>
    <row r="139" spans="1:14" s="166" customFormat="1" ht="14.25">
      <c r="A139" s="344" t="s">
        <v>159</v>
      </c>
      <c r="B139" s="345">
        <v>374189</v>
      </c>
      <c r="C139" s="345">
        <v>183</v>
      </c>
      <c r="D139" s="345">
        <v>0</v>
      </c>
      <c r="E139" s="345">
        <v>0</v>
      </c>
      <c r="F139" s="345">
        <v>0</v>
      </c>
      <c r="G139" s="345">
        <v>188100</v>
      </c>
      <c r="H139" s="345">
        <v>162</v>
      </c>
      <c r="I139" s="345">
        <v>0</v>
      </c>
      <c r="J139" s="345">
        <v>3211</v>
      </c>
      <c r="K139" s="345">
        <v>-16004</v>
      </c>
      <c r="L139" s="347">
        <v>0</v>
      </c>
      <c r="M139" s="347">
        <v>1.51</v>
      </c>
      <c r="N139" s="347">
        <v>0</v>
      </c>
    </row>
    <row r="140" spans="1:14" s="166" customFormat="1" ht="14.25">
      <c r="A140" s="344" t="s">
        <v>252</v>
      </c>
      <c r="B140" s="345">
        <v>365803</v>
      </c>
      <c r="C140" s="345">
        <v>19</v>
      </c>
      <c r="D140" s="345">
        <v>0</v>
      </c>
      <c r="E140" s="345">
        <v>0</v>
      </c>
      <c r="F140" s="345">
        <v>0</v>
      </c>
      <c r="G140" s="345">
        <v>206400</v>
      </c>
      <c r="H140" s="345">
        <v>39</v>
      </c>
      <c r="I140" s="345">
        <v>0</v>
      </c>
      <c r="J140" s="345">
        <v>267</v>
      </c>
      <c r="K140" s="345">
        <v>-1847</v>
      </c>
      <c r="L140" s="347">
        <v>0</v>
      </c>
      <c r="M140" s="347">
        <v>4.74</v>
      </c>
      <c r="N140" s="347">
        <v>0</v>
      </c>
    </row>
    <row r="141" spans="1:14" s="166" customFormat="1" ht="14.25">
      <c r="A141" s="344" t="s">
        <v>160</v>
      </c>
      <c r="B141" s="345">
        <v>168472</v>
      </c>
      <c r="C141" s="345">
        <v>0</v>
      </c>
      <c r="D141" s="345">
        <v>0</v>
      </c>
      <c r="E141" s="345">
        <v>0</v>
      </c>
      <c r="F141" s="345">
        <v>0</v>
      </c>
      <c r="G141" s="345">
        <v>28900</v>
      </c>
      <c r="H141" s="345">
        <v>5</v>
      </c>
      <c r="I141" s="345">
        <v>0</v>
      </c>
      <c r="J141" s="345">
        <v>0</v>
      </c>
      <c r="K141" s="345">
        <v>0</v>
      </c>
      <c r="L141" s="347">
        <v>0</v>
      </c>
      <c r="M141" s="347">
        <v>6.26</v>
      </c>
      <c r="N141" s="347">
        <v>0</v>
      </c>
    </row>
    <row r="142" spans="1:14" s="166" customFormat="1" ht="14.25">
      <c r="A142" s="344" t="s">
        <v>161</v>
      </c>
      <c r="B142" s="345">
        <v>402394</v>
      </c>
      <c r="C142" s="345">
        <v>0</v>
      </c>
      <c r="D142" s="345">
        <v>0</v>
      </c>
      <c r="E142" s="345">
        <v>0</v>
      </c>
      <c r="F142" s="345">
        <v>0</v>
      </c>
      <c r="G142" s="345">
        <v>72500</v>
      </c>
      <c r="H142" s="345">
        <v>4</v>
      </c>
      <c r="I142" s="345">
        <v>0</v>
      </c>
      <c r="J142" s="345">
        <v>0</v>
      </c>
      <c r="K142" s="345">
        <v>0</v>
      </c>
      <c r="L142" s="347">
        <v>0</v>
      </c>
      <c r="M142" s="347">
        <v>4.23</v>
      </c>
      <c r="N142" s="347">
        <v>0</v>
      </c>
    </row>
    <row r="143" spans="1:14" s="166" customFormat="1" ht="14.25">
      <c r="A143" s="344" t="s">
        <v>162</v>
      </c>
      <c r="B143" s="345">
        <v>644940</v>
      </c>
      <c r="C143" s="345">
        <v>0</v>
      </c>
      <c r="D143" s="345">
        <v>39936</v>
      </c>
      <c r="E143" s="345">
        <v>0</v>
      </c>
      <c r="F143" s="345">
        <v>0</v>
      </c>
      <c r="G143" s="345">
        <v>142200</v>
      </c>
      <c r="H143" s="345">
        <v>35</v>
      </c>
      <c r="I143" s="345">
        <v>0</v>
      </c>
      <c r="J143" s="345">
        <v>5803</v>
      </c>
      <c r="K143" s="345">
        <v>0</v>
      </c>
      <c r="L143" s="347">
        <v>0</v>
      </c>
      <c r="M143" s="347">
        <v>0</v>
      </c>
      <c r="N143" s="347">
        <v>0</v>
      </c>
    </row>
    <row r="144" spans="1:14" s="166" customFormat="1" ht="14.25">
      <c r="A144" s="344" t="s">
        <v>163</v>
      </c>
      <c r="B144" s="345">
        <v>735018</v>
      </c>
      <c r="C144" s="345">
        <v>18</v>
      </c>
      <c r="D144" s="345">
        <v>0</v>
      </c>
      <c r="E144" s="345">
        <v>0</v>
      </c>
      <c r="F144" s="345">
        <v>0</v>
      </c>
      <c r="G144" s="345">
        <v>82240</v>
      </c>
      <c r="H144" s="345">
        <v>29</v>
      </c>
      <c r="I144" s="345">
        <v>0</v>
      </c>
      <c r="J144" s="345">
        <v>0</v>
      </c>
      <c r="K144" s="345">
        <v>0</v>
      </c>
      <c r="L144" s="347">
        <v>0</v>
      </c>
      <c r="M144" s="347">
        <v>2.7</v>
      </c>
      <c r="N144" s="347">
        <v>0</v>
      </c>
    </row>
    <row r="145" spans="1:14" s="166" customFormat="1" ht="14.25">
      <c r="A145" s="344" t="s">
        <v>164</v>
      </c>
      <c r="B145" s="345">
        <v>37188</v>
      </c>
      <c r="C145" s="345">
        <v>0</v>
      </c>
      <c r="D145" s="345">
        <v>0</v>
      </c>
      <c r="E145" s="345">
        <v>0</v>
      </c>
      <c r="F145" s="345">
        <v>0</v>
      </c>
      <c r="G145" s="345">
        <v>3413</v>
      </c>
      <c r="H145" s="345">
        <v>1</v>
      </c>
      <c r="I145" s="345">
        <v>0</v>
      </c>
      <c r="J145" s="345">
        <v>0</v>
      </c>
      <c r="K145" s="345">
        <v>0</v>
      </c>
      <c r="L145" s="347">
        <v>0</v>
      </c>
      <c r="M145" s="347">
        <v>8.39</v>
      </c>
      <c r="N145" s="347">
        <v>0</v>
      </c>
    </row>
    <row r="146" spans="1:14" s="166" customFormat="1" ht="14.25">
      <c r="A146" s="344" t="s">
        <v>165</v>
      </c>
      <c r="B146" s="345">
        <v>56338</v>
      </c>
      <c r="C146" s="345">
        <v>0</v>
      </c>
      <c r="D146" s="345">
        <v>0</v>
      </c>
      <c r="E146" s="345">
        <v>0</v>
      </c>
      <c r="F146" s="345">
        <v>0</v>
      </c>
      <c r="G146" s="345">
        <v>4500</v>
      </c>
      <c r="H146" s="345">
        <v>0</v>
      </c>
      <c r="I146" s="345">
        <v>0</v>
      </c>
      <c r="J146" s="345">
        <v>0</v>
      </c>
      <c r="K146" s="345">
        <v>0</v>
      </c>
      <c r="L146" s="347">
        <v>0</v>
      </c>
      <c r="M146" s="347">
        <v>9.84</v>
      </c>
      <c r="N146" s="347">
        <v>0</v>
      </c>
    </row>
    <row r="147" spans="1:14" s="166" customFormat="1" ht="14.25">
      <c r="A147" s="344" t="s">
        <v>166</v>
      </c>
      <c r="B147" s="345">
        <v>155687</v>
      </c>
      <c r="C147" s="345">
        <v>0</v>
      </c>
      <c r="D147" s="345">
        <v>0</v>
      </c>
      <c r="E147" s="345">
        <v>0</v>
      </c>
      <c r="F147" s="345">
        <v>0</v>
      </c>
      <c r="G147" s="345">
        <v>14092</v>
      </c>
      <c r="H147" s="345">
        <v>2</v>
      </c>
      <c r="I147" s="345">
        <v>0</v>
      </c>
      <c r="J147" s="345">
        <v>0</v>
      </c>
      <c r="K147" s="345">
        <v>0</v>
      </c>
      <c r="L147" s="347">
        <v>0</v>
      </c>
      <c r="M147" s="347">
        <v>7.27</v>
      </c>
      <c r="N147" s="347">
        <v>0</v>
      </c>
    </row>
    <row r="148" spans="1:14" s="166" customFormat="1" ht="14.25">
      <c r="A148" s="344" t="s">
        <v>167</v>
      </c>
      <c r="B148" s="345">
        <v>135064</v>
      </c>
      <c r="C148" s="345">
        <v>0</v>
      </c>
      <c r="D148" s="345">
        <v>0</v>
      </c>
      <c r="E148" s="345">
        <v>0</v>
      </c>
      <c r="F148" s="345">
        <v>0</v>
      </c>
      <c r="G148" s="345">
        <v>8104</v>
      </c>
      <c r="H148" s="345">
        <v>2</v>
      </c>
      <c r="I148" s="345">
        <v>0</v>
      </c>
      <c r="J148" s="345">
        <v>0</v>
      </c>
      <c r="K148" s="345">
        <v>0</v>
      </c>
      <c r="L148" s="347">
        <v>0</v>
      </c>
      <c r="M148" s="347">
        <v>1.23</v>
      </c>
      <c r="N148" s="347">
        <v>0</v>
      </c>
    </row>
    <row r="149" spans="1:14" s="166" customFormat="1" ht="14.25">
      <c r="A149" s="344" t="s">
        <v>793</v>
      </c>
      <c r="B149" s="345">
        <v>728241</v>
      </c>
      <c r="C149" s="345">
        <v>142</v>
      </c>
      <c r="D149" s="345">
        <v>0</v>
      </c>
      <c r="E149" s="345">
        <v>0</v>
      </c>
      <c r="F149" s="345">
        <v>0</v>
      </c>
      <c r="G149" s="345">
        <v>419100</v>
      </c>
      <c r="H149" s="345">
        <v>121</v>
      </c>
      <c r="I149" s="345">
        <v>0</v>
      </c>
      <c r="J149" s="345">
        <v>144</v>
      </c>
      <c r="K149" s="345">
        <v>-11046</v>
      </c>
      <c r="L149" s="347">
        <v>0</v>
      </c>
      <c r="M149" s="347">
        <v>4.85</v>
      </c>
      <c r="N149" s="347">
        <v>0</v>
      </c>
    </row>
    <row r="150" spans="1:14" s="166" customFormat="1" ht="21">
      <c r="A150" s="344" t="s">
        <v>790</v>
      </c>
      <c r="B150" s="345">
        <v>145568</v>
      </c>
      <c r="C150" s="345">
        <v>133</v>
      </c>
      <c r="D150" s="345">
        <v>0</v>
      </c>
      <c r="E150" s="345">
        <v>0</v>
      </c>
      <c r="F150" s="345">
        <v>0</v>
      </c>
      <c r="G150" s="345">
        <v>0</v>
      </c>
      <c r="H150" s="345">
        <v>0</v>
      </c>
      <c r="I150" s="345">
        <v>0</v>
      </c>
      <c r="J150" s="345">
        <v>0</v>
      </c>
      <c r="K150" s="345">
        <v>0</v>
      </c>
      <c r="L150" s="347">
        <v>0</v>
      </c>
      <c r="M150" s="347">
        <v>12.37</v>
      </c>
      <c r="N150" s="347">
        <v>0</v>
      </c>
    </row>
    <row r="151" spans="1:14" s="166" customFormat="1" ht="14.25">
      <c r="A151" s="344" t="s">
        <v>168</v>
      </c>
      <c r="B151" s="345">
        <v>0</v>
      </c>
      <c r="C151" s="345">
        <v>0</v>
      </c>
      <c r="D151" s="345">
        <v>0</v>
      </c>
      <c r="E151" s="345">
        <v>0</v>
      </c>
      <c r="F151" s="345">
        <v>0</v>
      </c>
      <c r="G151" s="345">
        <v>148292</v>
      </c>
      <c r="H151" s="345">
        <v>81</v>
      </c>
      <c r="I151" s="345">
        <v>0</v>
      </c>
      <c r="J151" s="345">
        <v>0</v>
      </c>
      <c r="K151" s="345">
        <v>0</v>
      </c>
      <c r="L151" s="347">
        <v>0</v>
      </c>
      <c r="M151" s="347">
        <v>16.3</v>
      </c>
      <c r="N151" s="347">
        <v>0</v>
      </c>
    </row>
    <row r="152" spans="1:14" s="166" customFormat="1" ht="14.25">
      <c r="A152" s="344" t="s">
        <v>169</v>
      </c>
      <c r="B152" s="345">
        <v>31066</v>
      </c>
      <c r="C152" s="345">
        <v>0</v>
      </c>
      <c r="D152" s="345">
        <v>0</v>
      </c>
      <c r="E152" s="345">
        <v>0</v>
      </c>
      <c r="F152" s="345">
        <v>0</v>
      </c>
      <c r="G152" s="345">
        <v>317999</v>
      </c>
      <c r="H152" s="345">
        <v>291</v>
      </c>
      <c r="I152" s="345">
        <v>0</v>
      </c>
      <c r="J152" s="345">
        <v>4495</v>
      </c>
      <c r="K152" s="345">
        <v>-22355</v>
      </c>
      <c r="L152" s="347">
        <v>0</v>
      </c>
      <c r="M152" s="347">
        <v>0</v>
      </c>
      <c r="N152" s="347">
        <v>0</v>
      </c>
    </row>
    <row r="153" spans="1:14" s="166" customFormat="1" ht="14.25">
      <c r="A153" s="344" t="s">
        <v>170</v>
      </c>
      <c r="B153" s="345">
        <v>479474</v>
      </c>
      <c r="C153" s="345">
        <v>0</v>
      </c>
      <c r="D153" s="345">
        <v>0</v>
      </c>
      <c r="E153" s="345">
        <v>0</v>
      </c>
      <c r="F153" s="345">
        <v>0</v>
      </c>
      <c r="G153" s="345">
        <v>111000</v>
      </c>
      <c r="H153" s="345">
        <v>7</v>
      </c>
      <c r="I153" s="345">
        <v>0</v>
      </c>
      <c r="J153" s="345">
        <v>0</v>
      </c>
      <c r="K153" s="345">
        <v>0</v>
      </c>
      <c r="L153" s="347">
        <v>0</v>
      </c>
      <c r="M153" s="347">
        <v>3.54</v>
      </c>
      <c r="N153" s="347">
        <v>0</v>
      </c>
    </row>
    <row r="154" spans="1:14" s="166" customFormat="1" ht="14.25">
      <c r="A154" s="344" t="s">
        <v>171</v>
      </c>
      <c r="B154" s="345">
        <v>623179</v>
      </c>
      <c r="C154" s="345">
        <v>0</v>
      </c>
      <c r="D154" s="345">
        <v>0</v>
      </c>
      <c r="E154" s="345">
        <v>0</v>
      </c>
      <c r="F154" s="345">
        <v>0</v>
      </c>
      <c r="G154" s="345">
        <v>116200</v>
      </c>
      <c r="H154" s="345">
        <v>19</v>
      </c>
      <c r="I154" s="345">
        <v>0</v>
      </c>
      <c r="J154" s="345">
        <v>5635</v>
      </c>
      <c r="K154" s="345">
        <v>0</v>
      </c>
      <c r="L154" s="347">
        <v>0</v>
      </c>
      <c r="M154" s="347">
        <v>0</v>
      </c>
      <c r="N154" s="347">
        <v>0</v>
      </c>
    </row>
    <row r="155" spans="1:14" s="166" customFormat="1" ht="21">
      <c r="A155" s="344" t="s">
        <v>190</v>
      </c>
      <c r="B155" s="345">
        <v>21276800</v>
      </c>
      <c r="C155" s="345">
        <v>362898</v>
      </c>
      <c r="D155" s="345">
        <v>0</v>
      </c>
      <c r="E155" s="345">
        <v>0</v>
      </c>
      <c r="F155" s="345">
        <v>0</v>
      </c>
      <c r="G155" s="345">
        <v>0</v>
      </c>
      <c r="H155" s="345">
        <v>0</v>
      </c>
      <c r="I155" s="345">
        <v>0</v>
      </c>
      <c r="J155" s="345">
        <v>0</v>
      </c>
      <c r="K155" s="345">
        <v>0</v>
      </c>
      <c r="L155" s="347">
        <v>100</v>
      </c>
      <c r="M155" s="347">
        <v>0</v>
      </c>
      <c r="N155" s="347">
        <v>10.47</v>
      </c>
    </row>
    <row r="156" spans="1:14" s="166" customFormat="1" ht="14.25">
      <c r="A156" s="344" t="s">
        <v>279</v>
      </c>
      <c r="B156" s="345">
        <v>120740</v>
      </c>
      <c r="C156" s="345">
        <v>0</v>
      </c>
      <c r="D156" s="345">
        <v>0</v>
      </c>
      <c r="E156" s="345">
        <v>0</v>
      </c>
      <c r="F156" s="345">
        <v>0</v>
      </c>
      <c r="G156" s="345">
        <v>7707</v>
      </c>
      <c r="H156" s="345">
        <v>0</v>
      </c>
      <c r="I156" s="345">
        <v>0</v>
      </c>
      <c r="J156" s="345">
        <v>0</v>
      </c>
      <c r="K156" s="345">
        <v>0</v>
      </c>
      <c r="L156" s="347">
        <v>0</v>
      </c>
      <c r="M156" s="347">
        <v>4.73</v>
      </c>
      <c r="N156" s="347">
        <v>0</v>
      </c>
    </row>
    <row r="157" spans="1:14" s="166" customFormat="1" ht="14.25">
      <c r="A157" s="344" t="s">
        <v>280</v>
      </c>
      <c r="B157" s="345">
        <v>240858</v>
      </c>
      <c r="C157" s="345">
        <v>0</v>
      </c>
      <c r="D157" s="345">
        <v>0</v>
      </c>
      <c r="E157" s="345">
        <v>0</v>
      </c>
      <c r="F157" s="345">
        <v>0</v>
      </c>
      <c r="G157" s="345">
        <v>32800</v>
      </c>
      <c r="H157" s="345">
        <v>4</v>
      </c>
      <c r="I157" s="345">
        <v>0</v>
      </c>
      <c r="J157" s="345">
        <v>0</v>
      </c>
      <c r="K157" s="345">
        <v>0</v>
      </c>
      <c r="L157" s="347">
        <v>0</v>
      </c>
      <c r="M157" s="347">
        <v>3.62</v>
      </c>
      <c r="N157" s="347">
        <v>0</v>
      </c>
    </row>
    <row r="158" spans="1:14" s="166" customFormat="1" ht="21">
      <c r="A158" s="344" t="s">
        <v>845</v>
      </c>
      <c r="B158" s="345">
        <v>1199715</v>
      </c>
      <c r="C158" s="345">
        <v>19</v>
      </c>
      <c r="D158" s="345">
        <v>0</v>
      </c>
      <c r="E158" s="345">
        <v>0</v>
      </c>
      <c r="F158" s="345">
        <v>0</v>
      </c>
      <c r="G158" s="345">
        <v>840000</v>
      </c>
      <c r="H158" s="345">
        <v>92</v>
      </c>
      <c r="I158" s="345">
        <v>0</v>
      </c>
      <c r="J158" s="345">
        <v>0</v>
      </c>
      <c r="K158" s="345">
        <v>-4017</v>
      </c>
      <c r="L158" s="347">
        <v>0</v>
      </c>
      <c r="M158" s="347">
        <v>7.94</v>
      </c>
      <c r="N158" s="347">
        <v>3.4</v>
      </c>
    </row>
    <row r="159" spans="1:14" s="166" customFormat="1" ht="21">
      <c r="A159" s="344" t="s">
        <v>856</v>
      </c>
      <c r="B159" s="345">
        <v>650200</v>
      </c>
      <c r="C159" s="345">
        <v>2371</v>
      </c>
      <c r="D159" s="345">
        <v>0</v>
      </c>
      <c r="E159" s="345">
        <v>0</v>
      </c>
      <c r="F159" s="345">
        <v>0</v>
      </c>
      <c r="G159" s="345">
        <v>130100</v>
      </c>
      <c r="H159" s="345">
        <v>1752</v>
      </c>
      <c r="I159" s="345">
        <v>0</v>
      </c>
      <c r="J159" s="345">
        <v>0</v>
      </c>
      <c r="K159" s="345">
        <v>0</v>
      </c>
      <c r="L159" s="347">
        <v>0</v>
      </c>
      <c r="M159" s="347">
        <v>2.21</v>
      </c>
      <c r="N159" s="347">
        <v>0</v>
      </c>
    </row>
    <row r="160" spans="1:14" s="166" customFormat="1" ht="21">
      <c r="A160" s="344" t="s">
        <v>846</v>
      </c>
      <c r="B160" s="345">
        <v>2118456</v>
      </c>
      <c r="C160" s="345">
        <v>317</v>
      </c>
      <c r="D160" s="345">
        <v>0</v>
      </c>
      <c r="E160" s="345">
        <v>0</v>
      </c>
      <c r="F160" s="345">
        <v>0</v>
      </c>
      <c r="G160" s="345">
        <v>737500</v>
      </c>
      <c r="H160" s="345">
        <v>121</v>
      </c>
      <c r="I160" s="345">
        <v>0</v>
      </c>
      <c r="J160" s="345">
        <v>0</v>
      </c>
      <c r="K160" s="345">
        <v>-13481</v>
      </c>
      <c r="L160" s="347">
        <v>0</v>
      </c>
      <c r="M160" s="347">
        <v>5.51</v>
      </c>
      <c r="N160" s="347">
        <v>0</v>
      </c>
    </row>
    <row r="161" spans="1:14" s="166" customFormat="1" ht="21">
      <c r="A161" s="344" t="s">
        <v>847</v>
      </c>
      <c r="B161" s="345">
        <v>982049</v>
      </c>
      <c r="C161" s="345">
        <v>705</v>
      </c>
      <c r="D161" s="345">
        <v>0</v>
      </c>
      <c r="E161" s="345">
        <v>0</v>
      </c>
      <c r="F161" s="345">
        <v>0</v>
      </c>
      <c r="G161" s="345">
        <v>325100</v>
      </c>
      <c r="H161" s="345">
        <v>256</v>
      </c>
      <c r="I161" s="345">
        <v>0</v>
      </c>
      <c r="J161" s="345">
        <v>0</v>
      </c>
      <c r="K161" s="345">
        <v>-4515</v>
      </c>
      <c r="L161" s="347">
        <v>0</v>
      </c>
      <c r="M161" s="347">
        <v>5.23</v>
      </c>
      <c r="N161" s="347">
        <v>0</v>
      </c>
    </row>
    <row r="162" spans="1:14" s="166" customFormat="1" ht="14.25">
      <c r="A162" s="344" t="s">
        <v>857</v>
      </c>
      <c r="B162" s="345">
        <v>408427</v>
      </c>
      <c r="C162" s="345">
        <v>101</v>
      </c>
      <c r="D162" s="345">
        <v>0</v>
      </c>
      <c r="E162" s="345">
        <v>0</v>
      </c>
      <c r="F162" s="345">
        <v>0</v>
      </c>
      <c r="G162" s="345">
        <v>0</v>
      </c>
      <c r="H162" s="345">
        <v>0</v>
      </c>
      <c r="I162" s="345">
        <v>0</v>
      </c>
      <c r="J162" s="345">
        <v>0</v>
      </c>
      <c r="K162" s="345">
        <v>0</v>
      </c>
      <c r="L162" s="347">
        <v>0</v>
      </c>
      <c r="M162" s="347">
        <v>3.01</v>
      </c>
      <c r="N162" s="347">
        <v>0</v>
      </c>
    </row>
    <row r="163" spans="1:14" s="166" customFormat="1" ht="14.25">
      <c r="A163" s="344" t="s">
        <v>79</v>
      </c>
      <c r="B163" s="345">
        <v>9472</v>
      </c>
      <c r="C163" s="345">
        <v>2</v>
      </c>
      <c r="D163" s="345">
        <v>0</v>
      </c>
      <c r="E163" s="345">
        <v>0</v>
      </c>
      <c r="F163" s="345">
        <v>0</v>
      </c>
      <c r="G163" s="345">
        <v>8204</v>
      </c>
      <c r="H163" s="345">
        <v>4</v>
      </c>
      <c r="I163" s="345">
        <v>0</v>
      </c>
      <c r="J163" s="345">
        <v>0</v>
      </c>
      <c r="K163" s="345">
        <v>0</v>
      </c>
      <c r="L163" s="347">
        <v>0</v>
      </c>
      <c r="M163" s="347">
        <v>0</v>
      </c>
      <c r="N163" s="347">
        <v>0</v>
      </c>
    </row>
    <row r="164" spans="1:14" s="166" customFormat="1" ht="14.25">
      <c r="A164" s="344" t="s">
        <v>80</v>
      </c>
      <c r="B164" s="345">
        <v>2632</v>
      </c>
      <c r="C164" s="345">
        <v>0</v>
      </c>
      <c r="D164" s="345">
        <v>0</v>
      </c>
      <c r="E164" s="345">
        <v>0</v>
      </c>
      <c r="F164" s="345">
        <v>0</v>
      </c>
      <c r="G164" s="345">
        <v>97000</v>
      </c>
      <c r="H164" s="345">
        <v>15</v>
      </c>
      <c r="I164" s="345">
        <v>0</v>
      </c>
      <c r="J164" s="345">
        <v>11461</v>
      </c>
      <c r="K164" s="345">
        <v>-14000</v>
      </c>
      <c r="L164" s="347">
        <v>2.64</v>
      </c>
      <c r="M164" s="347">
        <v>0</v>
      </c>
      <c r="N164" s="347">
        <v>0</v>
      </c>
    </row>
    <row r="165" spans="1:14" s="166" customFormat="1" ht="14.25">
      <c r="A165" s="344" t="s">
        <v>191</v>
      </c>
      <c r="B165" s="345">
        <v>14049</v>
      </c>
      <c r="C165" s="345">
        <v>2</v>
      </c>
      <c r="D165" s="345">
        <v>0</v>
      </c>
      <c r="E165" s="345">
        <v>0</v>
      </c>
      <c r="F165" s="345">
        <v>0</v>
      </c>
      <c r="G165" s="345">
        <v>7727</v>
      </c>
      <c r="H165" s="345">
        <v>6</v>
      </c>
      <c r="I165" s="345">
        <v>0</v>
      </c>
      <c r="J165" s="345">
        <v>0</v>
      </c>
      <c r="K165" s="345">
        <v>0</v>
      </c>
      <c r="L165" s="347">
        <v>0</v>
      </c>
      <c r="M165" s="347">
        <v>12.39</v>
      </c>
      <c r="N165" s="347">
        <v>9.21</v>
      </c>
    </row>
    <row r="166" spans="1:14" s="166" customFormat="1" ht="14.25">
      <c r="A166" s="344" t="s">
        <v>192</v>
      </c>
      <c r="B166" s="345">
        <v>66948</v>
      </c>
      <c r="C166" s="345">
        <v>0</v>
      </c>
      <c r="D166" s="345">
        <v>0</v>
      </c>
      <c r="E166" s="345">
        <v>0</v>
      </c>
      <c r="F166" s="345">
        <v>0</v>
      </c>
      <c r="G166" s="345">
        <v>133300</v>
      </c>
      <c r="H166" s="345">
        <v>7</v>
      </c>
      <c r="I166" s="345">
        <v>0</v>
      </c>
      <c r="J166" s="345">
        <v>12941</v>
      </c>
      <c r="K166" s="345">
        <v>-957</v>
      </c>
      <c r="L166" s="347">
        <v>14.95</v>
      </c>
      <c r="M166" s="347">
        <v>0</v>
      </c>
      <c r="N166" s="347">
        <v>0</v>
      </c>
    </row>
    <row r="167" spans="1:14" s="166" customFormat="1" ht="14.25">
      <c r="A167" s="344" t="s">
        <v>193</v>
      </c>
      <c r="B167" s="345">
        <v>169178</v>
      </c>
      <c r="C167" s="345">
        <v>20</v>
      </c>
      <c r="D167" s="345">
        <v>0</v>
      </c>
      <c r="E167" s="345">
        <v>0</v>
      </c>
      <c r="F167" s="345">
        <v>0</v>
      </c>
      <c r="G167" s="345">
        <v>103000</v>
      </c>
      <c r="H167" s="345">
        <v>81</v>
      </c>
      <c r="I167" s="345">
        <v>0</v>
      </c>
      <c r="J167" s="345">
        <v>0</v>
      </c>
      <c r="K167" s="345">
        <v>0</v>
      </c>
      <c r="L167" s="347">
        <v>22.38</v>
      </c>
      <c r="M167" s="347">
        <v>12.22</v>
      </c>
      <c r="N167" s="347">
        <v>0</v>
      </c>
    </row>
    <row r="168" spans="1:14" s="166" customFormat="1" ht="14.25">
      <c r="A168" s="344" t="s">
        <v>115</v>
      </c>
      <c r="B168" s="345">
        <v>0</v>
      </c>
      <c r="C168" s="345">
        <v>0</v>
      </c>
      <c r="D168" s="345">
        <v>0</v>
      </c>
      <c r="E168" s="345">
        <v>0</v>
      </c>
      <c r="F168" s="345">
        <v>0</v>
      </c>
      <c r="G168" s="345">
        <v>32267</v>
      </c>
      <c r="H168" s="345">
        <v>20</v>
      </c>
      <c r="I168" s="345">
        <v>1412</v>
      </c>
      <c r="J168" s="345">
        <v>4423</v>
      </c>
      <c r="K168" s="345">
        <v>-9176</v>
      </c>
      <c r="L168" s="347">
        <v>0</v>
      </c>
      <c r="M168" s="347">
        <v>0</v>
      </c>
      <c r="N168" s="347">
        <v>0</v>
      </c>
    </row>
    <row r="169" spans="1:14" s="166" customFormat="1" ht="14.25">
      <c r="A169" s="344" t="s">
        <v>116</v>
      </c>
      <c r="B169" s="345">
        <v>0</v>
      </c>
      <c r="C169" s="345">
        <v>0</v>
      </c>
      <c r="D169" s="345">
        <v>0</v>
      </c>
      <c r="E169" s="345">
        <v>0</v>
      </c>
      <c r="F169" s="345">
        <v>0</v>
      </c>
      <c r="G169" s="345">
        <v>86300</v>
      </c>
      <c r="H169" s="345">
        <v>53</v>
      </c>
      <c r="I169" s="345">
        <v>0</v>
      </c>
      <c r="J169" s="345">
        <v>11800</v>
      </c>
      <c r="K169" s="345">
        <v>-27842</v>
      </c>
      <c r="L169" s="347">
        <v>0</v>
      </c>
      <c r="M169" s="347">
        <v>0</v>
      </c>
      <c r="N169" s="347">
        <v>0</v>
      </c>
    </row>
    <row r="170" spans="1:14" s="166" customFormat="1" ht="14.25">
      <c r="A170" s="344" t="s">
        <v>276</v>
      </c>
      <c r="B170" s="345">
        <v>126489</v>
      </c>
      <c r="C170" s="345">
        <v>9</v>
      </c>
      <c r="D170" s="345">
        <v>0</v>
      </c>
      <c r="E170" s="345">
        <v>0</v>
      </c>
      <c r="F170" s="345">
        <v>0</v>
      </c>
      <c r="G170" s="345">
        <v>37601</v>
      </c>
      <c r="H170" s="345">
        <v>25</v>
      </c>
      <c r="I170" s="345">
        <v>0</v>
      </c>
      <c r="J170" s="345">
        <v>1269</v>
      </c>
      <c r="K170" s="345">
        <v>-231</v>
      </c>
      <c r="L170" s="347">
        <v>77.08</v>
      </c>
      <c r="M170" s="347">
        <v>7.26</v>
      </c>
      <c r="N170" s="347">
        <v>0</v>
      </c>
    </row>
    <row r="171" spans="1:14" s="166" customFormat="1" ht="14.25">
      <c r="A171" s="344" t="s">
        <v>108</v>
      </c>
      <c r="B171" s="345">
        <v>13941</v>
      </c>
      <c r="C171" s="345">
        <v>4</v>
      </c>
      <c r="D171" s="345">
        <v>0</v>
      </c>
      <c r="E171" s="345">
        <v>0</v>
      </c>
      <c r="F171" s="345">
        <v>0</v>
      </c>
      <c r="G171" s="345">
        <v>56300</v>
      </c>
      <c r="H171" s="345">
        <v>144</v>
      </c>
      <c r="I171" s="345">
        <v>0</v>
      </c>
      <c r="J171" s="345">
        <v>3824</v>
      </c>
      <c r="K171" s="345">
        <v>-20818</v>
      </c>
      <c r="L171" s="347">
        <v>6.87</v>
      </c>
      <c r="M171" s="347">
        <v>0</v>
      </c>
      <c r="N171" s="347">
        <v>0</v>
      </c>
    </row>
    <row r="172" spans="1:14" s="166" customFormat="1" ht="14.25">
      <c r="A172" s="344" t="s">
        <v>111</v>
      </c>
      <c r="B172" s="345">
        <v>0</v>
      </c>
      <c r="C172" s="345">
        <v>0</v>
      </c>
      <c r="D172" s="345">
        <v>0</v>
      </c>
      <c r="E172" s="345">
        <v>0</v>
      </c>
      <c r="F172" s="345">
        <v>0</v>
      </c>
      <c r="G172" s="345">
        <v>32884</v>
      </c>
      <c r="H172" s="345">
        <v>70</v>
      </c>
      <c r="I172" s="345">
        <v>12237</v>
      </c>
      <c r="J172" s="345">
        <v>1224</v>
      </c>
      <c r="K172" s="345">
        <v>-9161</v>
      </c>
      <c r="L172" s="347">
        <v>0</v>
      </c>
      <c r="M172" s="347">
        <v>0</v>
      </c>
      <c r="N172" s="347">
        <v>0</v>
      </c>
    </row>
    <row r="173" spans="1:14" s="166" customFormat="1" ht="14.25">
      <c r="A173" s="344" t="s">
        <v>112</v>
      </c>
      <c r="B173" s="345">
        <v>43190</v>
      </c>
      <c r="C173" s="345">
        <v>0</v>
      </c>
      <c r="D173" s="345">
        <v>0</v>
      </c>
      <c r="E173" s="345">
        <v>0</v>
      </c>
      <c r="F173" s="345">
        <v>0</v>
      </c>
      <c r="G173" s="345">
        <v>55500</v>
      </c>
      <c r="H173" s="345">
        <v>33</v>
      </c>
      <c r="I173" s="345">
        <v>0</v>
      </c>
      <c r="J173" s="345">
        <v>0</v>
      </c>
      <c r="K173" s="345">
        <v>0</v>
      </c>
      <c r="L173" s="347">
        <v>43.76</v>
      </c>
      <c r="M173" s="347">
        <v>0</v>
      </c>
      <c r="N173" s="347">
        <v>0</v>
      </c>
    </row>
    <row r="174" spans="1:14" s="166" customFormat="1" ht="14.25">
      <c r="A174" s="344" t="s">
        <v>113</v>
      </c>
      <c r="B174" s="345">
        <v>267659</v>
      </c>
      <c r="C174" s="345">
        <v>0</v>
      </c>
      <c r="D174" s="345">
        <v>0</v>
      </c>
      <c r="E174" s="345">
        <v>0</v>
      </c>
      <c r="F174" s="345">
        <v>0</v>
      </c>
      <c r="G174" s="345">
        <v>42700</v>
      </c>
      <c r="H174" s="345">
        <v>13</v>
      </c>
      <c r="I174" s="345">
        <v>0</v>
      </c>
      <c r="J174" s="345">
        <v>3274</v>
      </c>
      <c r="K174" s="345">
        <v>-35974</v>
      </c>
      <c r="L174" s="347">
        <v>0</v>
      </c>
      <c r="M174" s="347">
        <v>0</v>
      </c>
      <c r="N174" s="347">
        <v>0</v>
      </c>
    </row>
    <row r="175" spans="1:14" s="166" customFormat="1" ht="14.25">
      <c r="A175" s="344" t="s">
        <v>275</v>
      </c>
      <c r="B175" s="345">
        <v>199512</v>
      </c>
      <c r="C175" s="345">
        <v>0</v>
      </c>
      <c r="D175" s="345">
        <v>0</v>
      </c>
      <c r="E175" s="345">
        <v>0</v>
      </c>
      <c r="F175" s="345">
        <v>0</v>
      </c>
      <c r="G175" s="345">
        <v>10109</v>
      </c>
      <c r="H175" s="345">
        <v>1</v>
      </c>
      <c r="I175" s="345">
        <v>0</v>
      </c>
      <c r="J175" s="345">
        <v>0</v>
      </c>
      <c r="K175" s="345">
        <v>0</v>
      </c>
      <c r="L175" s="347">
        <v>0</v>
      </c>
      <c r="M175" s="347">
        <v>2.42</v>
      </c>
      <c r="N175" s="347">
        <v>0</v>
      </c>
    </row>
    <row r="176" spans="1:14" s="166" customFormat="1" ht="14.25">
      <c r="A176" s="344" t="s">
        <v>117</v>
      </c>
      <c r="B176" s="345">
        <v>287326</v>
      </c>
      <c r="C176" s="345">
        <v>0</v>
      </c>
      <c r="D176" s="345">
        <v>82330</v>
      </c>
      <c r="E176" s="345">
        <v>0</v>
      </c>
      <c r="F176" s="345">
        <v>0</v>
      </c>
      <c r="G176" s="345">
        <v>132100</v>
      </c>
      <c r="H176" s="345">
        <v>241</v>
      </c>
      <c r="I176" s="345">
        <v>0</v>
      </c>
      <c r="J176" s="345">
        <v>17217</v>
      </c>
      <c r="K176" s="345">
        <v>-105396</v>
      </c>
      <c r="L176" s="347">
        <v>0</v>
      </c>
      <c r="M176" s="347">
        <v>0</v>
      </c>
      <c r="N176" s="347">
        <v>0</v>
      </c>
    </row>
    <row r="177" spans="1:14" s="166" customFormat="1" ht="14.25">
      <c r="A177" s="344" t="s">
        <v>118</v>
      </c>
      <c r="B177" s="345">
        <v>279255</v>
      </c>
      <c r="C177" s="345">
        <v>0</v>
      </c>
      <c r="D177" s="345">
        <v>137163</v>
      </c>
      <c r="E177" s="345">
        <v>0</v>
      </c>
      <c r="F177" s="345">
        <v>0</v>
      </c>
      <c r="G177" s="345">
        <v>144800</v>
      </c>
      <c r="H177" s="345">
        <v>290</v>
      </c>
      <c r="I177" s="345">
        <v>0</v>
      </c>
      <c r="J177" s="345">
        <v>20393</v>
      </c>
      <c r="K177" s="345">
        <v>-163932</v>
      </c>
      <c r="L177" s="347">
        <v>0</v>
      </c>
      <c r="M177" s="347">
        <v>0</v>
      </c>
      <c r="N177" s="347">
        <v>0</v>
      </c>
    </row>
    <row r="178" spans="1:14" s="166" customFormat="1" ht="14.25">
      <c r="A178" s="344" t="s">
        <v>119</v>
      </c>
      <c r="B178" s="345">
        <v>113368</v>
      </c>
      <c r="C178" s="345">
        <v>1</v>
      </c>
      <c r="D178" s="345">
        <v>0</v>
      </c>
      <c r="E178" s="345">
        <v>0</v>
      </c>
      <c r="F178" s="345">
        <v>0</v>
      </c>
      <c r="G178" s="345">
        <v>24585</v>
      </c>
      <c r="H178" s="345">
        <v>5</v>
      </c>
      <c r="I178" s="345">
        <v>0</v>
      </c>
      <c r="J178" s="345">
        <v>0</v>
      </c>
      <c r="K178" s="345">
        <v>0</v>
      </c>
      <c r="L178" s="347">
        <v>0</v>
      </c>
      <c r="M178" s="347">
        <v>9.05</v>
      </c>
      <c r="N178" s="347">
        <v>0</v>
      </c>
    </row>
    <row r="179" spans="1:14" s="166" customFormat="1" ht="14.25">
      <c r="A179" s="344" t="s">
        <v>120</v>
      </c>
      <c r="B179" s="345">
        <v>232179</v>
      </c>
      <c r="C179" s="345">
        <v>0</v>
      </c>
      <c r="D179" s="345">
        <v>0</v>
      </c>
      <c r="E179" s="345">
        <v>0</v>
      </c>
      <c r="F179" s="345">
        <v>0</v>
      </c>
      <c r="G179" s="345">
        <v>67278</v>
      </c>
      <c r="H179" s="345">
        <v>34</v>
      </c>
      <c r="I179" s="345">
        <v>0</v>
      </c>
      <c r="J179" s="345">
        <v>0</v>
      </c>
      <c r="K179" s="345">
        <v>0</v>
      </c>
      <c r="L179" s="347">
        <v>0</v>
      </c>
      <c r="M179" s="347">
        <v>0.92</v>
      </c>
      <c r="N179" s="347">
        <v>12.11</v>
      </c>
    </row>
    <row r="180" spans="1:14" s="166" customFormat="1" ht="14.25">
      <c r="A180" s="344" t="s">
        <v>121</v>
      </c>
      <c r="B180" s="345">
        <v>264942</v>
      </c>
      <c r="C180" s="345">
        <v>0</v>
      </c>
      <c r="D180" s="345">
        <v>16752</v>
      </c>
      <c r="E180" s="345">
        <v>0</v>
      </c>
      <c r="F180" s="345">
        <v>0</v>
      </c>
      <c r="G180" s="345">
        <v>89301</v>
      </c>
      <c r="H180" s="345">
        <v>3</v>
      </c>
      <c r="I180" s="345">
        <v>0</v>
      </c>
      <c r="J180" s="345">
        <v>0</v>
      </c>
      <c r="K180" s="345">
        <v>0</v>
      </c>
      <c r="L180" s="347">
        <v>0</v>
      </c>
      <c r="M180" s="347">
        <v>0</v>
      </c>
      <c r="N180" s="347">
        <v>0</v>
      </c>
    </row>
    <row r="181" spans="1:14" s="166" customFormat="1" ht="14.25">
      <c r="A181" s="344" t="s">
        <v>122</v>
      </c>
      <c r="B181" s="345">
        <v>206669</v>
      </c>
      <c r="C181" s="345">
        <v>0</v>
      </c>
      <c r="D181" s="345">
        <v>22806</v>
      </c>
      <c r="E181" s="345">
        <v>0</v>
      </c>
      <c r="F181" s="345">
        <v>0</v>
      </c>
      <c r="G181" s="345">
        <v>79800</v>
      </c>
      <c r="H181" s="345">
        <v>161</v>
      </c>
      <c r="I181" s="345">
        <v>0</v>
      </c>
      <c r="J181" s="345">
        <v>7997</v>
      </c>
      <c r="K181" s="345">
        <v>-34197</v>
      </c>
      <c r="L181" s="347">
        <v>0</v>
      </c>
      <c r="M181" s="347">
        <v>0</v>
      </c>
      <c r="N181" s="347">
        <v>0</v>
      </c>
    </row>
    <row r="182" spans="1:14" s="166" customFormat="1" ht="21">
      <c r="A182" s="344" t="s">
        <v>853</v>
      </c>
      <c r="B182" s="345">
        <v>738000</v>
      </c>
      <c r="C182" s="345">
        <v>33</v>
      </c>
      <c r="D182" s="345">
        <v>0</v>
      </c>
      <c r="E182" s="345">
        <v>0</v>
      </c>
      <c r="F182" s="345">
        <v>0</v>
      </c>
      <c r="G182" s="345">
        <v>0</v>
      </c>
      <c r="H182" s="345">
        <v>0</v>
      </c>
      <c r="I182" s="345">
        <v>0</v>
      </c>
      <c r="J182" s="345">
        <v>0</v>
      </c>
      <c r="K182" s="345">
        <v>0</v>
      </c>
      <c r="L182" s="347">
        <v>0</v>
      </c>
      <c r="M182" s="347">
        <v>4.52</v>
      </c>
      <c r="N182" s="347">
        <v>0</v>
      </c>
    </row>
    <row r="183" spans="1:14" s="166" customFormat="1" ht="14.25">
      <c r="A183" s="344" t="s">
        <v>126</v>
      </c>
      <c r="B183" s="345">
        <v>346566</v>
      </c>
      <c r="C183" s="345">
        <v>3</v>
      </c>
      <c r="D183" s="345">
        <v>0</v>
      </c>
      <c r="E183" s="345">
        <v>0</v>
      </c>
      <c r="F183" s="345">
        <v>0</v>
      </c>
      <c r="G183" s="345">
        <v>89000</v>
      </c>
      <c r="H183" s="345">
        <v>24</v>
      </c>
      <c r="I183" s="345">
        <v>0</v>
      </c>
      <c r="J183" s="345">
        <v>0</v>
      </c>
      <c r="K183" s="345">
        <v>0</v>
      </c>
      <c r="L183" s="347">
        <v>0</v>
      </c>
      <c r="M183" s="347">
        <v>10.62</v>
      </c>
      <c r="N183" s="347">
        <v>0</v>
      </c>
    </row>
    <row r="184" spans="1:14" s="166" customFormat="1" ht="21">
      <c r="A184" s="344" t="s">
        <v>855</v>
      </c>
      <c r="B184" s="345">
        <v>598388</v>
      </c>
      <c r="C184" s="345">
        <v>0</v>
      </c>
      <c r="D184" s="345">
        <v>0</v>
      </c>
      <c r="E184" s="345">
        <v>0</v>
      </c>
      <c r="F184" s="345">
        <v>0</v>
      </c>
      <c r="G184" s="345">
        <v>135000</v>
      </c>
      <c r="H184" s="345">
        <v>0</v>
      </c>
      <c r="I184" s="345">
        <v>0</v>
      </c>
      <c r="J184" s="345">
        <v>0</v>
      </c>
      <c r="K184" s="345">
        <v>0</v>
      </c>
      <c r="L184" s="347">
        <v>0</v>
      </c>
      <c r="M184" s="347">
        <v>3.08</v>
      </c>
      <c r="N184" s="347">
        <v>0</v>
      </c>
    </row>
    <row r="185" spans="1:14" s="166" customFormat="1" ht="14.25">
      <c r="A185" s="344" t="s">
        <v>788</v>
      </c>
      <c r="B185" s="345">
        <v>1001764</v>
      </c>
      <c r="C185" s="345">
        <v>0</v>
      </c>
      <c r="D185" s="345">
        <v>0</v>
      </c>
      <c r="E185" s="345">
        <v>0</v>
      </c>
      <c r="F185" s="345">
        <v>0</v>
      </c>
      <c r="G185" s="345">
        <v>0</v>
      </c>
      <c r="H185" s="345">
        <v>0</v>
      </c>
      <c r="I185" s="345">
        <v>0</v>
      </c>
      <c r="J185" s="345">
        <v>0</v>
      </c>
      <c r="K185" s="345">
        <v>0</v>
      </c>
      <c r="L185" s="347">
        <v>0</v>
      </c>
      <c r="M185" s="347">
        <v>3.5</v>
      </c>
      <c r="N185" s="347">
        <v>0</v>
      </c>
    </row>
    <row r="186" spans="1:14" s="166" customFormat="1" ht="14.25">
      <c r="A186" s="344" t="s">
        <v>128</v>
      </c>
      <c r="B186" s="345">
        <v>276996</v>
      </c>
      <c r="C186" s="345">
        <v>0</v>
      </c>
      <c r="D186" s="345">
        <v>0</v>
      </c>
      <c r="E186" s="345">
        <v>0</v>
      </c>
      <c r="F186" s="345">
        <v>0</v>
      </c>
      <c r="G186" s="345">
        <v>37152</v>
      </c>
      <c r="H186" s="345">
        <v>52</v>
      </c>
      <c r="I186" s="345">
        <v>0</v>
      </c>
      <c r="J186" s="345">
        <v>0</v>
      </c>
      <c r="K186" s="345">
        <v>0</v>
      </c>
      <c r="L186" s="347">
        <v>0</v>
      </c>
      <c r="M186" s="347">
        <v>2.45</v>
      </c>
      <c r="N186" s="347">
        <v>0</v>
      </c>
    </row>
    <row r="187" spans="1:14" s="166" customFormat="1" ht="14.25">
      <c r="A187" s="344" t="s">
        <v>130</v>
      </c>
      <c r="B187" s="345">
        <v>318074</v>
      </c>
      <c r="C187" s="345">
        <v>29</v>
      </c>
      <c r="D187" s="345">
        <v>0</v>
      </c>
      <c r="E187" s="345">
        <v>0</v>
      </c>
      <c r="F187" s="345">
        <v>0</v>
      </c>
      <c r="G187" s="345">
        <v>75600</v>
      </c>
      <c r="H187" s="345">
        <v>73</v>
      </c>
      <c r="I187" s="345">
        <v>0</v>
      </c>
      <c r="J187" s="345">
        <v>0</v>
      </c>
      <c r="K187" s="345">
        <v>0</v>
      </c>
      <c r="L187" s="347">
        <v>0</v>
      </c>
      <c r="M187" s="347">
        <v>6.19</v>
      </c>
      <c r="N187" s="347">
        <v>0</v>
      </c>
    </row>
    <row r="188" spans="1:14" s="166" customFormat="1" ht="14.25">
      <c r="A188" s="344" t="s">
        <v>131</v>
      </c>
      <c r="B188" s="345">
        <v>63433</v>
      </c>
      <c r="C188" s="345">
        <v>0</v>
      </c>
      <c r="D188" s="345">
        <v>0</v>
      </c>
      <c r="E188" s="345">
        <v>0</v>
      </c>
      <c r="F188" s="345">
        <v>0</v>
      </c>
      <c r="G188" s="345">
        <v>16700</v>
      </c>
      <c r="H188" s="345">
        <v>24</v>
      </c>
      <c r="I188" s="345">
        <v>0</v>
      </c>
      <c r="J188" s="345">
        <v>0</v>
      </c>
      <c r="K188" s="345">
        <v>0</v>
      </c>
      <c r="L188" s="347">
        <v>0</v>
      </c>
      <c r="M188" s="347">
        <v>2.77</v>
      </c>
      <c r="N188" s="347">
        <v>0</v>
      </c>
    </row>
    <row r="189" spans="1:14" s="166" customFormat="1" ht="14.25">
      <c r="A189" s="344" t="s">
        <v>132</v>
      </c>
      <c r="B189" s="345">
        <v>354045</v>
      </c>
      <c r="C189" s="345">
        <v>0</v>
      </c>
      <c r="D189" s="345">
        <v>0</v>
      </c>
      <c r="E189" s="345">
        <v>0</v>
      </c>
      <c r="F189" s="345">
        <v>0</v>
      </c>
      <c r="G189" s="345">
        <v>28707</v>
      </c>
      <c r="H189" s="345">
        <v>2</v>
      </c>
      <c r="I189" s="345">
        <v>0</v>
      </c>
      <c r="J189" s="345">
        <v>0</v>
      </c>
      <c r="K189" s="345">
        <v>0</v>
      </c>
      <c r="L189" s="347">
        <v>0</v>
      </c>
      <c r="M189" s="347">
        <v>2.79</v>
      </c>
      <c r="N189" s="347">
        <v>0</v>
      </c>
    </row>
    <row r="190" spans="1:14" s="166" customFormat="1" ht="14.25">
      <c r="A190" s="344" t="s">
        <v>133</v>
      </c>
      <c r="B190" s="345">
        <v>359211</v>
      </c>
      <c r="C190" s="345">
        <v>0</v>
      </c>
      <c r="D190" s="345">
        <v>0</v>
      </c>
      <c r="E190" s="345">
        <v>0</v>
      </c>
      <c r="F190" s="345">
        <v>0</v>
      </c>
      <c r="G190" s="345">
        <v>39307</v>
      </c>
      <c r="H190" s="345">
        <v>9</v>
      </c>
      <c r="I190" s="345">
        <v>0</v>
      </c>
      <c r="J190" s="345">
        <v>0</v>
      </c>
      <c r="K190" s="345">
        <v>0</v>
      </c>
      <c r="L190" s="347">
        <v>0</v>
      </c>
      <c r="M190" s="347">
        <v>2.33</v>
      </c>
      <c r="N190" s="347">
        <v>0</v>
      </c>
    </row>
    <row r="191" spans="1:14" s="166" customFormat="1" ht="14.25">
      <c r="A191" s="344" t="s">
        <v>134</v>
      </c>
      <c r="B191" s="345">
        <v>399173</v>
      </c>
      <c r="C191" s="345">
        <v>0</v>
      </c>
      <c r="D191" s="345">
        <v>0</v>
      </c>
      <c r="E191" s="345">
        <v>0</v>
      </c>
      <c r="F191" s="345">
        <v>0</v>
      </c>
      <c r="G191" s="345">
        <v>45792</v>
      </c>
      <c r="H191" s="345">
        <v>14</v>
      </c>
      <c r="I191" s="345">
        <v>0</v>
      </c>
      <c r="J191" s="345">
        <v>0</v>
      </c>
      <c r="K191" s="345">
        <v>0</v>
      </c>
      <c r="L191" s="347">
        <v>0</v>
      </c>
      <c r="M191" s="347">
        <v>2.88</v>
      </c>
      <c r="N191" s="347">
        <v>0</v>
      </c>
    </row>
    <row r="192" spans="1:14" s="166" customFormat="1" ht="14.25">
      <c r="A192" s="344" t="s">
        <v>135</v>
      </c>
      <c r="B192" s="345">
        <v>829291</v>
      </c>
      <c r="C192" s="345">
        <v>6</v>
      </c>
      <c r="D192" s="345">
        <v>0</v>
      </c>
      <c r="E192" s="345">
        <v>0</v>
      </c>
      <c r="F192" s="345">
        <v>0</v>
      </c>
      <c r="G192" s="345">
        <v>157620</v>
      </c>
      <c r="H192" s="345">
        <v>48</v>
      </c>
      <c r="I192" s="345">
        <v>1901</v>
      </c>
      <c r="J192" s="345">
        <v>10906</v>
      </c>
      <c r="K192" s="345">
        <v>0</v>
      </c>
      <c r="L192" s="347">
        <v>0</v>
      </c>
      <c r="M192" s="347">
        <v>4.96</v>
      </c>
      <c r="N192" s="347">
        <v>0</v>
      </c>
    </row>
    <row r="193" spans="1:14" s="166" customFormat="1" ht="14.25">
      <c r="A193" s="344" t="s">
        <v>136</v>
      </c>
      <c r="B193" s="345">
        <v>84046</v>
      </c>
      <c r="C193" s="345">
        <v>0</v>
      </c>
      <c r="D193" s="345">
        <v>0</v>
      </c>
      <c r="E193" s="345">
        <v>0</v>
      </c>
      <c r="F193" s="345">
        <v>0</v>
      </c>
      <c r="G193" s="345">
        <v>254140</v>
      </c>
      <c r="H193" s="345">
        <v>16</v>
      </c>
      <c r="I193" s="345">
        <v>0</v>
      </c>
      <c r="J193" s="345">
        <v>52</v>
      </c>
      <c r="K193" s="345">
        <v>0</v>
      </c>
      <c r="L193" s="347">
        <v>0</v>
      </c>
      <c r="M193" s="347">
        <v>31.91</v>
      </c>
      <c r="N193" s="347">
        <v>0</v>
      </c>
    </row>
    <row r="194" spans="1:14" s="166" customFormat="1" ht="14.25">
      <c r="A194" s="344" t="s">
        <v>250</v>
      </c>
      <c r="B194" s="345">
        <v>144297</v>
      </c>
      <c r="C194" s="345">
        <v>47</v>
      </c>
      <c r="D194" s="345">
        <v>0</v>
      </c>
      <c r="E194" s="345">
        <v>0</v>
      </c>
      <c r="F194" s="345">
        <v>0</v>
      </c>
      <c r="G194" s="345">
        <v>135000</v>
      </c>
      <c r="H194" s="345">
        <v>109</v>
      </c>
      <c r="I194" s="345">
        <v>0</v>
      </c>
      <c r="J194" s="345">
        <v>687</v>
      </c>
      <c r="K194" s="345">
        <v>0</v>
      </c>
      <c r="L194" s="347">
        <v>0</v>
      </c>
      <c r="M194" s="347">
        <v>41.24</v>
      </c>
      <c r="N194" s="347">
        <v>0</v>
      </c>
    </row>
    <row r="195" spans="1:14" s="166" customFormat="1" ht="14.25">
      <c r="A195" s="344" t="s">
        <v>137</v>
      </c>
      <c r="B195" s="345">
        <v>283756</v>
      </c>
      <c r="C195" s="345">
        <v>0</v>
      </c>
      <c r="D195" s="345">
        <v>0</v>
      </c>
      <c r="E195" s="345">
        <v>0</v>
      </c>
      <c r="F195" s="345">
        <v>0</v>
      </c>
      <c r="G195" s="345">
        <v>123000</v>
      </c>
      <c r="H195" s="345">
        <v>8</v>
      </c>
      <c r="I195" s="345">
        <v>0</v>
      </c>
      <c r="J195" s="345">
        <v>0</v>
      </c>
      <c r="K195" s="345">
        <v>0</v>
      </c>
      <c r="L195" s="347">
        <v>0</v>
      </c>
      <c r="M195" s="347">
        <v>19.68</v>
      </c>
      <c r="N195" s="347">
        <v>0</v>
      </c>
    </row>
    <row r="196" spans="1:14" s="166" customFormat="1" ht="14.25">
      <c r="A196" s="344" t="s">
        <v>139</v>
      </c>
      <c r="B196" s="345">
        <v>1300000</v>
      </c>
      <c r="C196" s="345">
        <v>20963</v>
      </c>
      <c r="D196" s="345">
        <v>0</v>
      </c>
      <c r="E196" s="345">
        <v>0</v>
      </c>
      <c r="F196" s="345">
        <v>0</v>
      </c>
      <c r="G196" s="345">
        <v>0</v>
      </c>
      <c r="H196" s="345">
        <v>0</v>
      </c>
      <c r="I196" s="345">
        <v>0</v>
      </c>
      <c r="J196" s="345">
        <v>0</v>
      </c>
      <c r="K196" s="345">
        <v>0</v>
      </c>
      <c r="L196" s="347">
        <v>0</v>
      </c>
      <c r="M196" s="347">
        <v>0</v>
      </c>
      <c r="N196" s="347">
        <v>3.31</v>
      </c>
    </row>
    <row r="197" spans="1:14" s="166" customFormat="1" ht="14.25">
      <c r="A197" s="344" t="s">
        <v>140</v>
      </c>
      <c r="B197" s="345">
        <v>1250000</v>
      </c>
      <c r="C197" s="345">
        <v>1823</v>
      </c>
      <c r="D197" s="345">
        <v>0</v>
      </c>
      <c r="E197" s="345">
        <v>0</v>
      </c>
      <c r="F197" s="345">
        <v>0</v>
      </c>
      <c r="G197" s="345">
        <v>0</v>
      </c>
      <c r="H197" s="345">
        <v>0</v>
      </c>
      <c r="I197" s="345">
        <v>0</v>
      </c>
      <c r="J197" s="345">
        <v>0</v>
      </c>
      <c r="K197" s="345">
        <v>0</v>
      </c>
      <c r="L197" s="347">
        <v>0</v>
      </c>
      <c r="M197" s="347">
        <v>0</v>
      </c>
      <c r="N197" s="347">
        <v>3.16</v>
      </c>
    </row>
    <row r="198" spans="1:14" s="166" customFormat="1" ht="14.25">
      <c r="A198" s="344" t="s">
        <v>141</v>
      </c>
      <c r="B198" s="345">
        <v>1250000</v>
      </c>
      <c r="C198" s="345">
        <v>12639</v>
      </c>
      <c r="D198" s="345">
        <v>0</v>
      </c>
      <c r="E198" s="345">
        <v>0</v>
      </c>
      <c r="F198" s="345">
        <v>0</v>
      </c>
      <c r="G198" s="345">
        <v>0</v>
      </c>
      <c r="H198" s="345">
        <v>0</v>
      </c>
      <c r="I198" s="345">
        <v>0</v>
      </c>
      <c r="J198" s="345">
        <v>0</v>
      </c>
      <c r="K198" s="345">
        <v>0</v>
      </c>
      <c r="L198" s="347">
        <v>0</v>
      </c>
      <c r="M198" s="347">
        <v>0</v>
      </c>
      <c r="N198" s="347">
        <v>3.81</v>
      </c>
    </row>
    <row r="199" spans="1:14" s="166" customFormat="1" ht="14.25">
      <c r="A199" s="344" t="s">
        <v>843</v>
      </c>
      <c r="B199" s="345">
        <v>442615</v>
      </c>
      <c r="C199" s="345">
        <v>284</v>
      </c>
      <c r="D199" s="345">
        <v>0</v>
      </c>
      <c r="E199" s="345">
        <v>0</v>
      </c>
      <c r="F199" s="345">
        <v>0</v>
      </c>
      <c r="G199" s="345">
        <v>31300</v>
      </c>
      <c r="H199" s="345">
        <v>6</v>
      </c>
      <c r="I199" s="345">
        <v>0</v>
      </c>
      <c r="J199" s="345">
        <v>0</v>
      </c>
      <c r="K199" s="345">
        <v>0</v>
      </c>
      <c r="L199" s="347">
        <v>0</v>
      </c>
      <c r="M199" s="347">
        <v>8.02</v>
      </c>
      <c r="N199" s="347">
        <v>0</v>
      </c>
    </row>
    <row r="200" spans="1:14" s="166" customFormat="1" ht="14.25">
      <c r="A200" s="344" t="s">
        <v>143</v>
      </c>
      <c r="B200" s="345">
        <v>34316</v>
      </c>
      <c r="C200" s="345">
        <v>0</v>
      </c>
      <c r="D200" s="345">
        <v>0</v>
      </c>
      <c r="E200" s="345">
        <v>0</v>
      </c>
      <c r="F200" s="345">
        <v>0</v>
      </c>
      <c r="G200" s="345">
        <v>25500</v>
      </c>
      <c r="H200" s="345">
        <v>10</v>
      </c>
      <c r="I200" s="345">
        <v>0</v>
      </c>
      <c r="J200" s="345">
        <v>0</v>
      </c>
      <c r="K200" s="345">
        <v>0</v>
      </c>
      <c r="L200" s="347">
        <v>57.36</v>
      </c>
      <c r="M200" s="347">
        <v>17.28</v>
      </c>
      <c r="N200" s="347">
        <v>0</v>
      </c>
    </row>
    <row r="201" spans="1:14" s="166" customFormat="1" ht="21">
      <c r="A201" s="344" t="s">
        <v>251</v>
      </c>
      <c r="B201" s="345">
        <v>365708</v>
      </c>
      <c r="C201" s="345">
        <v>105</v>
      </c>
      <c r="D201" s="345">
        <v>0</v>
      </c>
      <c r="E201" s="345">
        <v>0</v>
      </c>
      <c r="F201" s="345">
        <v>0</v>
      </c>
      <c r="G201" s="345">
        <v>0</v>
      </c>
      <c r="H201" s="345">
        <v>0</v>
      </c>
      <c r="I201" s="345">
        <v>0</v>
      </c>
      <c r="J201" s="345">
        <v>0</v>
      </c>
      <c r="K201" s="345">
        <v>0</v>
      </c>
      <c r="L201" s="347">
        <v>0</v>
      </c>
      <c r="M201" s="347">
        <v>87.55</v>
      </c>
      <c r="N201" s="347">
        <v>0</v>
      </c>
    </row>
    <row r="202" spans="1:14" s="166" customFormat="1" ht="21">
      <c r="A202" s="344" t="s">
        <v>812</v>
      </c>
      <c r="B202" s="345">
        <v>1007753</v>
      </c>
      <c r="C202" s="345">
        <v>98</v>
      </c>
      <c r="D202" s="345">
        <v>0</v>
      </c>
      <c r="E202" s="345">
        <v>0</v>
      </c>
      <c r="F202" s="345">
        <v>0</v>
      </c>
      <c r="G202" s="345">
        <v>660000</v>
      </c>
      <c r="H202" s="345">
        <v>191</v>
      </c>
      <c r="I202" s="345">
        <v>0</v>
      </c>
      <c r="J202" s="345">
        <v>0</v>
      </c>
      <c r="K202" s="345">
        <v>0</v>
      </c>
      <c r="L202" s="347">
        <v>0</v>
      </c>
      <c r="M202" s="347">
        <v>6.6</v>
      </c>
      <c r="N202" s="347">
        <v>0</v>
      </c>
    </row>
    <row r="203" spans="1:14" s="166" customFormat="1" ht="21">
      <c r="A203" s="344" t="s">
        <v>844</v>
      </c>
      <c r="B203" s="345">
        <v>682987</v>
      </c>
      <c r="C203" s="345">
        <v>0</v>
      </c>
      <c r="D203" s="345">
        <v>0</v>
      </c>
      <c r="E203" s="345">
        <v>0</v>
      </c>
      <c r="F203" s="345">
        <v>0</v>
      </c>
      <c r="G203" s="345">
        <v>198000</v>
      </c>
      <c r="H203" s="345">
        <v>1</v>
      </c>
      <c r="I203" s="345">
        <v>0</v>
      </c>
      <c r="J203" s="345">
        <v>0</v>
      </c>
      <c r="K203" s="345">
        <v>0</v>
      </c>
      <c r="L203" s="347">
        <v>0</v>
      </c>
      <c r="M203" s="347">
        <v>3.07</v>
      </c>
      <c r="N203" s="347">
        <v>19.35</v>
      </c>
    </row>
    <row r="204" spans="1:14" s="166" customFormat="1" ht="14.25">
      <c r="A204" s="344" t="s">
        <v>277</v>
      </c>
      <c r="B204" s="345">
        <v>123569</v>
      </c>
      <c r="C204" s="345">
        <v>0</v>
      </c>
      <c r="D204" s="345">
        <v>0</v>
      </c>
      <c r="E204" s="345">
        <v>0</v>
      </c>
      <c r="F204" s="345">
        <v>0</v>
      </c>
      <c r="G204" s="345">
        <v>38000</v>
      </c>
      <c r="H204" s="345">
        <v>7</v>
      </c>
      <c r="I204" s="345">
        <v>0</v>
      </c>
      <c r="J204" s="345">
        <v>0</v>
      </c>
      <c r="K204" s="345">
        <v>0</v>
      </c>
      <c r="L204" s="347">
        <v>0</v>
      </c>
      <c r="M204" s="347">
        <v>3.09</v>
      </c>
      <c r="N204" s="347">
        <v>0</v>
      </c>
    </row>
    <row r="205" spans="1:14" s="166" customFormat="1" ht="14.25">
      <c r="A205" s="344" t="s">
        <v>278</v>
      </c>
      <c r="B205" s="345">
        <v>218425</v>
      </c>
      <c r="C205" s="345">
        <v>0</v>
      </c>
      <c r="D205" s="345">
        <v>0</v>
      </c>
      <c r="E205" s="345">
        <v>0</v>
      </c>
      <c r="F205" s="345">
        <v>0</v>
      </c>
      <c r="G205" s="345">
        <v>39000</v>
      </c>
      <c r="H205" s="345">
        <v>1</v>
      </c>
      <c r="I205" s="345">
        <v>0</v>
      </c>
      <c r="J205" s="345">
        <v>101</v>
      </c>
      <c r="K205" s="345">
        <v>-2902</v>
      </c>
      <c r="L205" s="347">
        <v>0</v>
      </c>
      <c r="M205" s="347">
        <v>0</v>
      </c>
      <c r="N205" s="347">
        <v>0</v>
      </c>
    </row>
    <row r="206" spans="1:14" s="166" customFormat="1" ht="14.25">
      <c r="A206" s="344" t="s">
        <v>144</v>
      </c>
      <c r="B206" s="345">
        <v>275554</v>
      </c>
      <c r="C206" s="345">
        <v>0</v>
      </c>
      <c r="D206" s="345">
        <v>0</v>
      </c>
      <c r="E206" s="345">
        <v>0</v>
      </c>
      <c r="F206" s="345">
        <v>0</v>
      </c>
      <c r="G206" s="345">
        <v>34000</v>
      </c>
      <c r="H206" s="345">
        <v>2</v>
      </c>
      <c r="I206" s="345">
        <v>0</v>
      </c>
      <c r="J206" s="345">
        <v>379</v>
      </c>
      <c r="K206" s="345">
        <v>0</v>
      </c>
      <c r="L206" s="347">
        <v>0</v>
      </c>
      <c r="M206" s="347">
        <v>0</v>
      </c>
      <c r="N206" s="347">
        <v>0</v>
      </c>
    </row>
    <row r="207" spans="1:14" s="166" customFormat="1" ht="14.25">
      <c r="A207" s="344" t="s">
        <v>145</v>
      </c>
      <c r="B207" s="345">
        <v>32741</v>
      </c>
      <c r="C207" s="345">
        <v>0</v>
      </c>
      <c r="D207" s="345">
        <v>0</v>
      </c>
      <c r="E207" s="345">
        <v>0</v>
      </c>
      <c r="F207" s="345">
        <v>-535</v>
      </c>
      <c r="G207" s="345">
        <v>742</v>
      </c>
      <c r="H207" s="345">
        <v>3</v>
      </c>
      <c r="I207" s="345">
        <v>0</v>
      </c>
      <c r="J207" s="345">
        <v>0</v>
      </c>
      <c r="K207" s="345">
        <v>-700</v>
      </c>
      <c r="L207" s="347">
        <v>0</v>
      </c>
      <c r="M207" s="347">
        <v>0</v>
      </c>
      <c r="N207" s="347">
        <v>0</v>
      </c>
    </row>
    <row r="208" spans="1:14" s="166" customFormat="1" ht="14.25">
      <c r="A208" s="344" t="s">
        <v>147</v>
      </c>
      <c r="B208" s="345">
        <v>536901</v>
      </c>
      <c r="C208" s="345">
        <v>202</v>
      </c>
      <c r="D208" s="345">
        <v>0</v>
      </c>
      <c r="E208" s="345">
        <v>0</v>
      </c>
      <c r="F208" s="345">
        <v>0</v>
      </c>
      <c r="G208" s="345">
        <v>28258</v>
      </c>
      <c r="H208" s="345">
        <v>67</v>
      </c>
      <c r="I208" s="345">
        <v>0</v>
      </c>
      <c r="J208" s="345">
        <v>0</v>
      </c>
      <c r="K208" s="345">
        <v>0</v>
      </c>
      <c r="L208" s="347">
        <v>0</v>
      </c>
      <c r="M208" s="347">
        <v>4.09</v>
      </c>
      <c r="N208" s="347">
        <v>0</v>
      </c>
    </row>
    <row r="209" spans="1:14" s="166" customFormat="1" ht="14.25">
      <c r="A209" s="344" t="s">
        <v>148</v>
      </c>
      <c r="B209" s="345">
        <v>602997</v>
      </c>
      <c r="C209" s="345">
        <v>23</v>
      </c>
      <c r="D209" s="345">
        <v>0</v>
      </c>
      <c r="E209" s="345">
        <v>0</v>
      </c>
      <c r="F209" s="345">
        <v>0</v>
      </c>
      <c r="G209" s="345">
        <v>25124</v>
      </c>
      <c r="H209" s="345">
        <v>5</v>
      </c>
      <c r="I209" s="345">
        <v>0</v>
      </c>
      <c r="J209" s="345">
        <v>0</v>
      </c>
      <c r="K209" s="345">
        <v>0</v>
      </c>
      <c r="L209" s="347">
        <v>0</v>
      </c>
      <c r="M209" s="347">
        <v>7.98</v>
      </c>
      <c r="N209" s="347">
        <v>0</v>
      </c>
    </row>
    <row r="210" spans="1:14" s="166" customFormat="1" ht="14.25">
      <c r="A210" s="344" t="s">
        <v>806</v>
      </c>
      <c r="B210" s="345">
        <v>840000</v>
      </c>
      <c r="C210" s="345">
        <v>0</v>
      </c>
      <c r="D210" s="345">
        <v>0</v>
      </c>
      <c r="E210" s="345">
        <v>0</v>
      </c>
      <c r="F210" s="345">
        <v>0</v>
      </c>
      <c r="G210" s="345">
        <v>160000</v>
      </c>
      <c r="H210" s="345">
        <v>140</v>
      </c>
      <c r="I210" s="345">
        <v>0</v>
      </c>
      <c r="J210" s="345">
        <v>0</v>
      </c>
      <c r="K210" s="345">
        <v>0</v>
      </c>
      <c r="L210" s="347">
        <v>0</v>
      </c>
      <c r="M210" s="347">
        <v>0</v>
      </c>
      <c r="N210" s="347">
        <v>0</v>
      </c>
    </row>
    <row r="211" spans="1:14" s="166" customFormat="1" ht="14.25">
      <c r="A211" s="344" t="s">
        <v>149</v>
      </c>
      <c r="B211" s="345">
        <v>72906</v>
      </c>
      <c r="C211" s="345">
        <v>0</v>
      </c>
      <c r="D211" s="345">
        <v>0</v>
      </c>
      <c r="E211" s="345">
        <v>0</v>
      </c>
      <c r="F211" s="345">
        <v>0</v>
      </c>
      <c r="G211" s="345">
        <v>9942</v>
      </c>
      <c r="H211" s="345">
        <v>2</v>
      </c>
      <c r="I211" s="345">
        <v>0</v>
      </c>
      <c r="J211" s="345">
        <v>0</v>
      </c>
      <c r="K211" s="345">
        <v>0</v>
      </c>
      <c r="L211" s="347">
        <v>0</v>
      </c>
      <c r="M211" s="347">
        <v>4.4</v>
      </c>
      <c r="N211" s="347">
        <v>0</v>
      </c>
    </row>
    <row r="212" spans="1:14" s="166" customFormat="1" ht="14.25">
      <c r="A212" s="344" t="s">
        <v>194</v>
      </c>
      <c r="B212" s="345">
        <v>97301</v>
      </c>
      <c r="C212" s="345">
        <v>20</v>
      </c>
      <c r="D212" s="345">
        <v>0</v>
      </c>
      <c r="E212" s="345">
        <v>0</v>
      </c>
      <c r="F212" s="345">
        <v>0</v>
      </c>
      <c r="G212" s="345">
        <v>0</v>
      </c>
      <c r="H212" s="345">
        <v>0</v>
      </c>
      <c r="I212" s="345">
        <v>0</v>
      </c>
      <c r="J212" s="345">
        <v>0</v>
      </c>
      <c r="K212" s="345">
        <v>0</v>
      </c>
      <c r="L212" s="347">
        <v>100</v>
      </c>
      <c r="M212" s="347">
        <v>11.34</v>
      </c>
      <c r="N212" s="347">
        <v>0</v>
      </c>
    </row>
    <row r="213" spans="1:14" s="166" customFormat="1" ht="14.25">
      <c r="A213" s="344" t="s">
        <v>195</v>
      </c>
      <c r="B213" s="345">
        <v>264389</v>
      </c>
      <c r="C213" s="345">
        <v>40</v>
      </c>
      <c r="D213" s="345">
        <v>0</v>
      </c>
      <c r="E213" s="345">
        <v>0</v>
      </c>
      <c r="F213" s="345">
        <v>0</v>
      </c>
      <c r="G213" s="345">
        <v>0</v>
      </c>
      <c r="H213" s="345">
        <v>0</v>
      </c>
      <c r="I213" s="345">
        <v>0</v>
      </c>
      <c r="J213" s="345">
        <v>0</v>
      </c>
      <c r="K213" s="345">
        <v>0</v>
      </c>
      <c r="L213" s="347">
        <v>0</v>
      </c>
      <c r="M213" s="347">
        <v>12.76</v>
      </c>
      <c r="N213" s="347">
        <v>0</v>
      </c>
    </row>
    <row r="214" spans="1:14" s="166" customFormat="1" ht="14.25">
      <c r="A214" s="344" t="s">
        <v>196</v>
      </c>
      <c r="B214" s="345">
        <v>277063</v>
      </c>
      <c r="C214" s="345">
        <v>42</v>
      </c>
      <c r="D214" s="345">
        <v>0</v>
      </c>
      <c r="E214" s="345">
        <v>0</v>
      </c>
      <c r="F214" s="345">
        <v>0</v>
      </c>
      <c r="G214" s="345">
        <v>0</v>
      </c>
      <c r="H214" s="345">
        <v>0</v>
      </c>
      <c r="I214" s="345">
        <v>0</v>
      </c>
      <c r="J214" s="345">
        <v>0</v>
      </c>
      <c r="K214" s="345">
        <v>0</v>
      </c>
      <c r="L214" s="347">
        <v>0</v>
      </c>
      <c r="M214" s="347">
        <v>11.2</v>
      </c>
      <c r="N214" s="347">
        <v>0</v>
      </c>
    </row>
    <row r="215" spans="1:14" s="166" customFormat="1" ht="14.25">
      <c r="A215" s="344" t="s">
        <v>197</v>
      </c>
      <c r="B215" s="345">
        <v>574165</v>
      </c>
      <c r="C215" s="345">
        <v>0</v>
      </c>
      <c r="D215" s="345">
        <v>0</v>
      </c>
      <c r="E215" s="345">
        <v>0</v>
      </c>
      <c r="F215" s="345">
        <v>0</v>
      </c>
      <c r="G215" s="345">
        <v>200000</v>
      </c>
      <c r="H215" s="345">
        <v>46</v>
      </c>
      <c r="I215" s="345">
        <v>0</v>
      </c>
      <c r="J215" s="345">
        <v>0</v>
      </c>
      <c r="K215" s="345">
        <v>0</v>
      </c>
      <c r="L215" s="347">
        <v>0</v>
      </c>
      <c r="M215" s="347">
        <v>0</v>
      </c>
      <c r="N215" s="347">
        <v>0</v>
      </c>
    </row>
    <row r="216" spans="1:14" s="166" customFormat="1" ht="14.25">
      <c r="A216" s="344" t="s">
        <v>198</v>
      </c>
      <c r="B216" s="345">
        <v>504146</v>
      </c>
      <c r="C216" s="345">
        <v>0</v>
      </c>
      <c r="D216" s="345">
        <v>0</v>
      </c>
      <c r="E216" s="345">
        <v>0</v>
      </c>
      <c r="F216" s="345">
        <v>0</v>
      </c>
      <c r="G216" s="345">
        <v>180000</v>
      </c>
      <c r="H216" s="345">
        <v>46</v>
      </c>
      <c r="I216" s="345">
        <v>0</v>
      </c>
      <c r="J216" s="345">
        <v>1421</v>
      </c>
      <c r="K216" s="345">
        <v>0</v>
      </c>
      <c r="L216" s="347">
        <v>0</v>
      </c>
      <c r="M216" s="347">
        <v>0</v>
      </c>
      <c r="N216" s="347">
        <v>0</v>
      </c>
    </row>
    <row r="217" spans="1:14" s="166" customFormat="1" ht="14.25">
      <c r="A217" s="344" t="s">
        <v>199</v>
      </c>
      <c r="B217" s="345">
        <v>1061450</v>
      </c>
      <c r="C217" s="345">
        <v>0</v>
      </c>
      <c r="D217" s="345">
        <v>0</v>
      </c>
      <c r="E217" s="345">
        <v>0</v>
      </c>
      <c r="F217" s="345">
        <v>0</v>
      </c>
      <c r="G217" s="345">
        <v>270000</v>
      </c>
      <c r="H217" s="345">
        <v>139</v>
      </c>
      <c r="I217" s="345">
        <v>0</v>
      </c>
      <c r="J217" s="345">
        <v>20252</v>
      </c>
      <c r="K217" s="345">
        <v>0</v>
      </c>
      <c r="L217" s="347">
        <v>0</v>
      </c>
      <c r="M217" s="347">
        <v>0</v>
      </c>
      <c r="N217" s="347">
        <v>0</v>
      </c>
    </row>
    <row r="218" spans="1:14" s="166" customFormat="1" ht="14.25">
      <c r="A218" s="344" t="s">
        <v>200</v>
      </c>
      <c r="B218" s="345">
        <v>782435</v>
      </c>
      <c r="C218" s="345">
        <v>51</v>
      </c>
      <c r="D218" s="345">
        <v>0</v>
      </c>
      <c r="E218" s="345">
        <v>0</v>
      </c>
      <c r="F218" s="345">
        <v>0</v>
      </c>
      <c r="G218" s="345">
        <v>213600</v>
      </c>
      <c r="H218" s="345">
        <v>148</v>
      </c>
      <c r="I218" s="345">
        <v>0</v>
      </c>
      <c r="J218" s="345">
        <v>0</v>
      </c>
      <c r="K218" s="345">
        <v>0</v>
      </c>
      <c r="L218" s="347">
        <v>0</v>
      </c>
      <c r="M218" s="347">
        <v>5.44</v>
      </c>
      <c r="N218" s="347">
        <v>0</v>
      </c>
    </row>
    <row r="219" spans="1:14" s="166" customFormat="1" ht="14.25">
      <c r="A219" s="344" t="s">
        <v>81</v>
      </c>
      <c r="B219" s="345">
        <v>28132</v>
      </c>
      <c r="C219" s="345">
        <v>0</v>
      </c>
      <c r="D219" s="345">
        <v>0</v>
      </c>
      <c r="E219" s="345">
        <v>0</v>
      </c>
      <c r="F219" s="345">
        <v>0</v>
      </c>
      <c r="G219" s="345">
        <v>25109</v>
      </c>
      <c r="H219" s="345">
        <v>7</v>
      </c>
      <c r="I219" s="345">
        <v>0</v>
      </c>
      <c r="J219" s="345">
        <v>0</v>
      </c>
      <c r="K219" s="345">
        <v>0</v>
      </c>
      <c r="L219" s="347">
        <v>0</v>
      </c>
      <c r="M219" s="347">
        <v>12.94</v>
      </c>
      <c r="N219" s="347">
        <v>0</v>
      </c>
    </row>
    <row r="220" spans="1:14" s="166" customFormat="1" ht="14.25">
      <c r="A220" s="344" t="s">
        <v>82</v>
      </c>
      <c r="B220" s="345">
        <v>114602</v>
      </c>
      <c r="C220" s="345">
        <v>0</v>
      </c>
      <c r="D220" s="345">
        <v>0</v>
      </c>
      <c r="E220" s="345">
        <v>0</v>
      </c>
      <c r="F220" s="345">
        <v>0</v>
      </c>
      <c r="G220" s="345">
        <v>43435</v>
      </c>
      <c r="H220" s="345">
        <v>60</v>
      </c>
      <c r="I220" s="345">
        <v>0</v>
      </c>
      <c r="J220" s="345">
        <v>32</v>
      </c>
      <c r="K220" s="345">
        <v>0</v>
      </c>
      <c r="L220" s="347">
        <v>0</v>
      </c>
      <c r="M220" s="347">
        <v>6.03</v>
      </c>
      <c r="N220" s="347">
        <v>0</v>
      </c>
    </row>
    <row r="221" spans="1:14" s="166" customFormat="1" ht="14.25">
      <c r="A221" s="344" t="s">
        <v>83</v>
      </c>
      <c r="B221" s="345">
        <v>181361</v>
      </c>
      <c r="C221" s="345">
        <v>0</v>
      </c>
      <c r="D221" s="345">
        <v>0</v>
      </c>
      <c r="E221" s="345">
        <v>0</v>
      </c>
      <c r="F221" s="345">
        <v>0</v>
      </c>
      <c r="G221" s="345">
        <v>42000</v>
      </c>
      <c r="H221" s="345">
        <v>4</v>
      </c>
      <c r="I221" s="345">
        <v>0</v>
      </c>
      <c r="J221" s="345">
        <v>389</v>
      </c>
      <c r="K221" s="345">
        <v>0</v>
      </c>
      <c r="L221" s="347">
        <v>0</v>
      </c>
      <c r="M221" s="347">
        <v>4.5</v>
      </c>
      <c r="N221" s="347">
        <v>0</v>
      </c>
    </row>
    <row r="222" spans="1:14" s="166" customFormat="1" ht="14.25">
      <c r="A222" s="344" t="s">
        <v>84</v>
      </c>
      <c r="B222" s="345">
        <v>466101</v>
      </c>
      <c r="C222" s="345">
        <v>0</v>
      </c>
      <c r="D222" s="345">
        <v>0</v>
      </c>
      <c r="E222" s="345">
        <v>0</v>
      </c>
      <c r="F222" s="345">
        <v>0</v>
      </c>
      <c r="G222" s="345">
        <v>159623</v>
      </c>
      <c r="H222" s="345">
        <v>176</v>
      </c>
      <c r="I222" s="345">
        <v>0</v>
      </c>
      <c r="J222" s="345">
        <v>3805</v>
      </c>
      <c r="K222" s="345">
        <v>0</v>
      </c>
      <c r="L222" s="347">
        <v>0</v>
      </c>
      <c r="M222" s="347">
        <v>3.08</v>
      </c>
      <c r="N222" s="347">
        <v>0</v>
      </c>
    </row>
    <row r="223" spans="1:14" s="166" customFormat="1" ht="14.25">
      <c r="A223" s="344" t="s">
        <v>85</v>
      </c>
      <c r="B223" s="345">
        <v>379984</v>
      </c>
      <c r="C223" s="345">
        <v>17</v>
      </c>
      <c r="D223" s="345">
        <v>0</v>
      </c>
      <c r="E223" s="345">
        <v>0</v>
      </c>
      <c r="F223" s="345">
        <v>0</v>
      </c>
      <c r="G223" s="345">
        <v>96000</v>
      </c>
      <c r="H223" s="345">
        <v>97</v>
      </c>
      <c r="I223" s="345">
        <v>0</v>
      </c>
      <c r="J223" s="345">
        <v>0</v>
      </c>
      <c r="K223" s="345">
        <v>0</v>
      </c>
      <c r="L223" s="347">
        <v>0</v>
      </c>
      <c r="M223" s="347">
        <v>12.14</v>
      </c>
      <c r="N223" s="347">
        <v>0</v>
      </c>
    </row>
    <row r="224" spans="1:14" s="166" customFormat="1" ht="14.25">
      <c r="A224" s="344" t="s">
        <v>86</v>
      </c>
      <c r="B224" s="345">
        <v>174686</v>
      </c>
      <c r="C224" s="345">
        <v>8</v>
      </c>
      <c r="D224" s="345">
        <v>0</v>
      </c>
      <c r="E224" s="345">
        <v>0</v>
      </c>
      <c r="F224" s="345">
        <v>0</v>
      </c>
      <c r="G224" s="345">
        <v>402500</v>
      </c>
      <c r="H224" s="345">
        <v>193</v>
      </c>
      <c r="I224" s="345">
        <v>0</v>
      </c>
      <c r="J224" s="345">
        <v>10733</v>
      </c>
      <c r="K224" s="345">
        <v>0</v>
      </c>
      <c r="L224" s="347">
        <v>0</v>
      </c>
      <c r="M224" s="347">
        <v>7.4</v>
      </c>
      <c r="N224" s="347">
        <v>0</v>
      </c>
    </row>
    <row r="225" spans="1:14" s="166" customFormat="1" ht="14.25">
      <c r="A225" s="344" t="s">
        <v>87</v>
      </c>
      <c r="B225" s="345">
        <v>120199</v>
      </c>
      <c r="C225" s="345">
        <v>0</v>
      </c>
      <c r="D225" s="345">
        <v>0</v>
      </c>
      <c r="E225" s="345">
        <v>0</v>
      </c>
      <c r="F225" s="345">
        <v>0</v>
      </c>
      <c r="G225" s="345">
        <v>175500</v>
      </c>
      <c r="H225" s="345">
        <v>9</v>
      </c>
      <c r="I225" s="345">
        <v>0</v>
      </c>
      <c r="J225" s="345">
        <v>4608</v>
      </c>
      <c r="K225" s="345">
        <v>0</v>
      </c>
      <c r="L225" s="347">
        <v>0</v>
      </c>
      <c r="M225" s="347">
        <v>7.31</v>
      </c>
      <c r="N225" s="347">
        <v>0</v>
      </c>
    </row>
    <row r="226" spans="1:14" s="166" customFormat="1" ht="14.25">
      <c r="A226" s="344" t="s">
        <v>791</v>
      </c>
      <c r="B226" s="345">
        <v>117301</v>
      </c>
      <c r="C226" s="345">
        <v>40</v>
      </c>
      <c r="D226" s="345">
        <v>0</v>
      </c>
      <c r="E226" s="345">
        <v>0</v>
      </c>
      <c r="F226" s="345">
        <v>0</v>
      </c>
      <c r="G226" s="345">
        <v>16713</v>
      </c>
      <c r="H226" s="345">
        <v>10</v>
      </c>
      <c r="I226" s="345">
        <v>0</v>
      </c>
      <c r="J226" s="345">
        <v>0</v>
      </c>
      <c r="K226" s="345">
        <v>-1261</v>
      </c>
      <c r="L226" s="347">
        <v>0</v>
      </c>
      <c r="M226" s="347">
        <v>7.86</v>
      </c>
      <c r="N226" s="347">
        <v>0</v>
      </c>
    </row>
    <row r="227" spans="1:14" s="166" customFormat="1" ht="14.25">
      <c r="A227" s="344" t="s">
        <v>201</v>
      </c>
      <c r="B227" s="345">
        <v>8575000</v>
      </c>
      <c r="C227" s="345">
        <v>102168</v>
      </c>
      <c r="D227" s="345">
        <v>0</v>
      </c>
      <c r="E227" s="345">
        <v>0</v>
      </c>
      <c r="F227" s="345">
        <v>0</v>
      </c>
      <c r="G227" s="345">
        <v>0</v>
      </c>
      <c r="H227" s="345">
        <v>0</v>
      </c>
      <c r="I227" s="345">
        <v>0</v>
      </c>
      <c r="J227" s="345">
        <v>0</v>
      </c>
      <c r="K227" s="345">
        <v>0</v>
      </c>
      <c r="L227" s="347">
        <v>0</v>
      </c>
      <c r="M227" s="347">
        <v>0</v>
      </c>
      <c r="N227" s="347">
        <v>0</v>
      </c>
    </row>
    <row r="228" spans="1:14" s="166" customFormat="1" ht="14.25">
      <c r="A228" s="344" t="s">
        <v>88</v>
      </c>
      <c r="B228" s="345">
        <v>20634</v>
      </c>
      <c r="C228" s="345">
        <v>1</v>
      </c>
      <c r="D228" s="345">
        <v>0</v>
      </c>
      <c r="E228" s="345">
        <v>0</v>
      </c>
      <c r="F228" s="345">
        <v>0</v>
      </c>
      <c r="G228" s="345">
        <v>52900</v>
      </c>
      <c r="H228" s="345">
        <v>143</v>
      </c>
      <c r="I228" s="345">
        <v>0</v>
      </c>
      <c r="J228" s="345">
        <v>9753</v>
      </c>
      <c r="K228" s="345">
        <v>-18288</v>
      </c>
      <c r="L228" s="347">
        <v>0</v>
      </c>
      <c r="M228" s="347">
        <v>0</v>
      </c>
      <c r="N228" s="347">
        <v>0</v>
      </c>
    </row>
    <row r="229" spans="1:14" s="166" customFormat="1" ht="14.25">
      <c r="A229" s="344" t="s">
        <v>89</v>
      </c>
      <c r="B229" s="345">
        <v>30210</v>
      </c>
      <c r="C229" s="345">
        <v>2</v>
      </c>
      <c r="D229" s="345">
        <v>0</v>
      </c>
      <c r="E229" s="345">
        <v>0</v>
      </c>
      <c r="F229" s="345">
        <v>0</v>
      </c>
      <c r="G229" s="345">
        <v>62900</v>
      </c>
      <c r="H229" s="345">
        <v>26</v>
      </c>
      <c r="I229" s="345">
        <v>0</v>
      </c>
      <c r="J229" s="345">
        <v>6238</v>
      </c>
      <c r="K229" s="345">
        <v>-12848</v>
      </c>
      <c r="L229" s="347">
        <v>0</v>
      </c>
      <c r="M229" s="347">
        <v>0</v>
      </c>
      <c r="N229" s="347">
        <v>0</v>
      </c>
    </row>
    <row r="230" spans="1:14" s="166" customFormat="1" ht="14.25">
      <c r="A230" s="344" t="s">
        <v>172</v>
      </c>
      <c r="B230" s="345">
        <v>12586</v>
      </c>
      <c r="C230" s="345">
        <v>0</v>
      </c>
      <c r="D230" s="345">
        <v>15732</v>
      </c>
      <c r="E230" s="345">
        <v>0</v>
      </c>
      <c r="F230" s="345">
        <v>0</v>
      </c>
      <c r="G230" s="345">
        <v>58300</v>
      </c>
      <c r="H230" s="345">
        <v>4</v>
      </c>
      <c r="I230" s="345">
        <v>0</v>
      </c>
      <c r="J230" s="345">
        <v>0</v>
      </c>
      <c r="K230" s="345">
        <v>0</v>
      </c>
      <c r="L230" s="347">
        <v>0</v>
      </c>
      <c r="M230" s="347">
        <v>0</v>
      </c>
      <c r="N230" s="347">
        <v>0</v>
      </c>
    </row>
    <row r="231" spans="1:14" s="166" customFormat="1" ht="14.25">
      <c r="A231" s="344" t="s">
        <v>90</v>
      </c>
      <c r="B231" s="345">
        <v>217122</v>
      </c>
      <c r="C231" s="345">
        <v>0</v>
      </c>
      <c r="D231" s="345">
        <v>0</v>
      </c>
      <c r="E231" s="345">
        <v>0</v>
      </c>
      <c r="F231" s="345">
        <v>0</v>
      </c>
      <c r="G231" s="345">
        <v>69900</v>
      </c>
      <c r="H231" s="345">
        <v>156</v>
      </c>
      <c r="I231" s="345">
        <v>0</v>
      </c>
      <c r="J231" s="345">
        <v>881</v>
      </c>
      <c r="K231" s="345">
        <v>0</v>
      </c>
      <c r="L231" s="347">
        <v>0</v>
      </c>
      <c r="M231" s="347">
        <v>4.65</v>
      </c>
      <c r="N231" s="347">
        <v>0</v>
      </c>
    </row>
    <row r="232" spans="1:14" s="166" customFormat="1" ht="14.25">
      <c r="A232" s="344" t="s">
        <v>273</v>
      </c>
      <c r="B232" s="345">
        <v>36803</v>
      </c>
      <c r="C232" s="345">
        <v>0</v>
      </c>
      <c r="D232" s="345">
        <v>0</v>
      </c>
      <c r="E232" s="345">
        <v>0</v>
      </c>
      <c r="F232" s="345">
        <v>0</v>
      </c>
      <c r="G232" s="345">
        <v>21300</v>
      </c>
      <c r="H232" s="345">
        <v>8</v>
      </c>
      <c r="I232" s="345">
        <v>0</v>
      </c>
      <c r="J232" s="345">
        <v>0</v>
      </c>
      <c r="K232" s="345">
        <v>0</v>
      </c>
      <c r="L232" s="347">
        <v>0</v>
      </c>
      <c r="M232" s="347">
        <v>8.54</v>
      </c>
      <c r="N232" s="347">
        <v>0</v>
      </c>
    </row>
    <row r="233" spans="1:14" s="166" customFormat="1" ht="14.25">
      <c r="A233" s="344" t="s">
        <v>91</v>
      </c>
      <c r="B233" s="345">
        <v>282752</v>
      </c>
      <c r="C233" s="345">
        <v>0</v>
      </c>
      <c r="D233" s="345">
        <v>0</v>
      </c>
      <c r="E233" s="345">
        <v>0</v>
      </c>
      <c r="F233" s="345">
        <v>0</v>
      </c>
      <c r="G233" s="345">
        <v>293300</v>
      </c>
      <c r="H233" s="345">
        <v>105</v>
      </c>
      <c r="I233" s="345">
        <v>0</v>
      </c>
      <c r="J233" s="345">
        <v>4000</v>
      </c>
      <c r="K233" s="345">
        <v>0</v>
      </c>
      <c r="L233" s="347">
        <v>0</v>
      </c>
      <c r="M233" s="347">
        <v>2.61</v>
      </c>
      <c r="N233" s="347">
        <v>0</v>
      </c>
    </row>
    <row r="234" spans="1:14" s="166" customFormat="1" ht="14.25">
      <c r="A234" s="344" t="s">
        <v>92</v>
      </c>
      <c r="B234" s="345">
        <v>100651</v>
      </c>
      <c r="C234" s="345">
        <v>0</v>
      </c>
      <c r="D234" s="345">
        <v>0</v>
      </c>
      <c r="E234" s="345">
        <v>0</v>
      </c>
      <c r="F234" s="345">
        <v>0</v>
      </c>
      <c r="G234" s="345">
        <v>8871</v>
      </c>
      <c r="H234" s="345">
        <v>3</v>
      </c>
      <c r="I234" s="345">
        <v>0</v>
      </c>
      <c r="J234" s="345">
        <v>0</v>
      </c>
      <c r="K234" s="345">
        <v>0</v>
      </c>
      <c r="L234" s="347">
        <v>0</v>
      </c>
      <c r="M234" s="347">
        <v>7.24</v>
      </c>
      <c r="N234" s="347">
        <v>0</v>
      </c>
    </row>
    <row r="235" spans="1:14" s="166" customFormat="1" ht="14.25">
      <c r="A235" s="344" t="s">
        <v>93</v>
      </c>
      <c r="B235" s="345">
        <v>168585</v>
      </c>
      <c r="C235" s="345">
        <v>0</v>
      </c>
      <c r="D235" s="345">
        <v>0</v>
      </c>
      <c r="E235" s="345">
        <v>0</v>
      </c>
      <c r="F235" s="345">
        <v>0</v>
      </c>
      <c r="G235" s="345">
        <v>16166</v>
      </c>
      <c r="H235" s="345">
        <v>11</v>
      </c>
      <c r="I235" s="345">
        <v>0</v>
      </c>
      <c r="J235" s="345">
        <v>0</v>
      </c>
      <c r="K235" s="345">
        <v>0</v>
      </c>
      <c r="L235" s="347">
        <v>0</v>
      </c>
      <c r="M235" s="347">
        <v>3.18</v>
      </c>
      <c r="N235" s="347">
        <v>0</v>
      </c>
    </row>
    <row r="236" spans="1:14" s="166" customFormat="1" ht="14.25">
      <c r="A236" s="344" t="s">
        <v>94</v>
      </c>
      <c r="B236" s="345">
        <v>219909</v>
      </c>
      <c r="C236" s="345">
        <v>0</v>
      </c>
      <c r="D236" s="345">
        <v>0</v>
      </c>
      <c r="E236" s="345">
        <v>0</v>
      </c>
      <c r="F236" s="345">
        <v>0</v>
      </c>
      <c r="G236" s="345">
        <v>20145</v>
      </c>
      <c r="H236" s="345">
        <v>2</v>
      </c>
      <c r="I236" s="345">
        <v>0</v>
      </c>
      <c r="J236" s="345">
        <v>0</v>
      </c>
      <c r="K236" s="345">
        <v>0</v>
      </c>
      <c r="L236" s="347">
        <v>0</v>
      </c>
      <c r="M236" s="347">
        <v>2.36</v>
      </c>
      <c r="N236" s="347">
        <v>0</v>
      </c>
    </row>
    <row r="237" spans="1:14" s="166" customFormat="1" ht="14.25">
      <c r="A237" s="344" t="s">
        <v>95</v>
      </c>
      <c r="B237" s="345">
        <v>351506</v>
      </c>
      <c r="C237" s="345">
        <v>0</v>
      </c>
      <c r="D237" s="345">
        <v>0</v>
      </c>
      <c r="E237" s="345">
        <v>0</v>
      </c>
      <c r="F237" s="345">
        <v>0</v>
      </c>
      <c r="G237" s="345">
        <v>61800</v>
      </c>
      <c r="H237" s="345">
        <v>124</v>
      </c>
      <c r="I237" s="345">
        <v>0</v>
      </c>
      <c r="J237" s="345">
        <v>0</v>
      </c>
      <c r="K237" s="345">
        <v>0</v>
      </c>
      <c r="L237" s="347">
        <v>0</v>
      </c>
      <c r="M237" s="347">
        <v>3.05</v>
      </c>
      <c r="N237" s="347">
        <v>0</v>
      </c>
    </row>
    <row r="238" spans="1:14" s="166" customFormat="1" ht="14.25">
      <c r="A238" s="344" t="s">
        <v>96</v>
      </c>
      <c r="B238" s="345">
        <v>715803</v>
      </c>
      <c r="C238" s="345">
        <v>32</v>
      </c>
      <c r="D238" s="345">
        <v>0</v>
      </c>
      <c r="E238" s="345">
        <v>0</v>
      </c>
      <c r="F238" s="345">
        <v>0</v>
      </c>
      <c r="G238" s="345">
        <v>91200</v>
      </c>
      <c r="H238" s="345">
        <v>33</v>
      </c>
      <c r="I238" s="345">
        <v>0</v>
      </c>
      <c r="J238" s="345">
        <v>0</v>
      </c>
      <c r="K238" s="345">
        <v>0</v>
      </c>
      <c r="L238" s="347">
        <v>0</v>
      </c>
      <c r="M238" s="347">
        <v>5.2</v>
      </c>
      <c r="N238" s="347">
        <v>0</v>
      </c>
    </row>
    <row r="239" spans="1:14" s="166" customFormat="1" ht="14.25">
      <c r="A239" s="344" t="s">
        <v>97</v>
      </c>
      <c r="B239" s="345">
        <v>938074</v>
      </c>
      <c r="C239" s="345">
        <v>3</v>
      </c>
      <c r="D239" s="345">
        <v>0</v>
      </c>
      <c r="E239" s="345">
        <v>0</v>
      </c>
      <c r="F239" s="345">
        <v>0</v>
      </c>
      <c r="G239" s="345">
        <v>85134</v>
      </c>
      <c r="H239" s="345">
        <v>4</v>
      </c>
      <c r="I239" s="345">
        <v>0</v>
      </c>
      <c r="J239" s="345">
        <v>0</v>
      </c>
      <c r="K239" s="345">
        <v>0</v>
      </c>
      <c r="L239" s="347">
        <v>0</v>
      </c>
      <c r="M239" s="347">
        <v>7.02</v>
      </c>
      <c r="N239" s="347">
        <v>0</v>
      </c>
    </row>
    <row r="240" spans="1:14" s="166" customFormat="1" ht="14.25">
      <c r="A240" s="344" t="s">
        <v>98</v>
      </c>
      <c r="B240" s="345">
        <v>479420</v>
      </c>
      <c r="C240" s="345">
        <v>4</v>
      </c>
      <c r="D240" s="345">
        <v>0</v>
      </c>
      <c r="E240" s="345">
        <v>0</v>
      </c>
      <c r="F240" s="345">
        <v>0</v>
      </c>
      <c r="G240" s="345">
        <v>47800</v>
      </c>
      <c r="H240" s="345">
        <v>4</v>
      </c>
      <c r="I240" s="345">
        <v>0</v>
      </c>
      <c r="J240" s="345">
        <v>0</v>
      </c>
      <c r="K240" s="345">
        <v>0</v>
      </c>
      <c r="L240" s="347">
        <v>0</v>
      </c>
      <c r="M240" s="347">
        <v>7.98</v>
      </c>
      <c r="N240" s="347">
        <v>0</v>
      </c>
    </row>
    <row r="241" spans="1:14" s="166" customFormat="1" ht="14.25">
      <c r="A241" s="344" t="s">
        <v>784</v>
      </c>
      <c r="B241" s="345">
        <v>145240</v>
      </c>
      <c r="C241" s="345">
        <v>8</v>
      </c>
      <c r="D241" s="345">
        <v>0</v>
      </c>
      <c r="E241" s="345">
        <v>0</v>
      </c>
      <c r="F241" s="345">
        <v>0</v>
      </c>
      <c r="G241" s="345">
        <v>22500</v>
      </c>
      <c r="H241" s="345">
        <v>8</v>
      </c>
      <c r="I241" s="345">
        <v>0</v>
      </c>
      <c r="J241" s="345">
        <v>0</v>
      </c>
      <c r="K241" s="345">
        <v>0</v>
      </c>
      <c r="L241" s="347">
        <v>0</v>
      </c>
      <c r="M241" s="347">
        <v>7.12</v>
      </c>
      <c r="N241" s="347">
        <v>0</v>
      </c>
    </row>
    <row r="242" spans="1:14" s="166" customFormat="1" ht="14.25">
      <c r="A242" s="344" t="s">
        <v>786</v>
      </c>
      <c r="B242" s="345">
        <v>377220</v>
      </c>
      <c r="C242" s="345">
        <v>20</v>
      </c>
      <c r="D242" s="345">
        <v>0</v>
      </c>
      <c r="E242" s="345">
        <v>0</v>
      </c>
      <c r="F242" s="345">
        <v>0</v>
      </c>
      <c r="G242" s="345">
        <v>52900</v>
      </c>
      <c r="H242" s="345">
        <v>16</v>
      </c>
      <c r="I242" s="345">
        <v>0</v>
      </c>
      <c r="J242" s="345">
        <v>0</v>
      </c>
      <c r="K242" s="345">
        <v>0</v>
      </c>
      <c r="L242" s="347">
        <v>0</v>
      </c>
      <c r="M242" s="347">
        <v>6.57</v>
      </c>
      <c r="N242" s="347">
        <v>0</v>
      </c>
    </row>
    <row r="243" spans="1:14" s="166" customFormat="1" ht="14.25">
      <c r="A243" s="344" t="s">
        <v>787</v>
      </c>
      <c r="B243" s="345">
        <v>101725</v>
      </c>
      <c r="C243" s="345">
        <v>11</v>
      </c>
      <c r="D243" s="345">
        <v>0</v>
      </c>
      <c r="E243" s="345">
        <v>0</v>
      </c>
      <c r="F243" s="345">
        <v>0</v>
      </c>
      <c r="G243" s="345">
        <v>16500</v>
      </c>
      <c r="H243" s="345">
        <v>9</v>
      </c>
      <c r="I243" s="345">
        <v>0</v>
      </c>
      <c r="J243" s="345">
        <v>0</v>
      </c>
      <c r="K243" s="345">
        <v>0</v>
      </c>
      <c r="L243" s="347">
        <v>0</v>
      </c>
      <c r="M243" s="347">
        <v>7.27</v>
      </c>
      <c r="N243" s="347">
        <v>0</v>
      </c>
    </row>
    <row r="244" spans="1:14" s="166" customFormat="1" ht="14.25">
      <c r="A244" s="344" t="s">
        <v>804</v>
      </c>
      <c r="B244" s="345">
        <v>61391</v>
      </c>
      <c r="C244" s="345">
        <v>166</v>
      </c>
      <c r="D244" s="345">
        <v>0</v>
      </c>
      <c r="E244" s="345">
        <v>0</v>
      </c>
      <c r="F244" s="345">
        <v>0</v>
      </c>
      <c r="G244" s="345">
        <v>0</v>
      </c>
      <c r="H244" s="345">
        <v>0</v>
      </c>
      <c r="I244" s="345">
        <v>0</v>
      </c>
      <c r="J244" s="345">
        <v>0</v>
      </c>
      <c r="K244" s="345">
        <v>0</v>
      </c>
      <c r="L244" s="347">
        <v>0</v>
      </c>
      <c r="M244" s="347">
        <v>41.41</v>
      </c>
      <c r="N244" s="347">
        <v>0</v>
      </c>
    </row>
    <row r="245" spans="1:14" s="166" customFormat="1" ht="14.25">
      <c r="A245" s="344" t="s">
        <v>173</v>
      </c>
      <c r="B245" s="345">
        <v>261756</v>
      </c>
      <c r="C245" s="345">
        <v>0</v>
      </c>
      <c r="D245" s="345">
        <v>0</v>
      </c>
      <c r="E245" s="345">
        <v>0</v>
      </c>
      <c r="F245" s="345">
        <v>0</v>
      </c>
      <c r="G245" s="345">
        <v>156600</v>
      </c>
      <c r="H245" s="345">
        <v>115</v>
      </c>
      <c r="I245" s="345">
        <v>0</v>
      </c>
      <c r="J245" s="345">
        <v>0</v>
      </c>
      <c r="K245" s="345">
        <v>0</v>
      </c>
      <c r="L245" s="347">
        <v>0</v>
      </c>
      <c r="M245" s="347">
        <v>4.56</v>
      </c>
      <c r="N245" s="347">
        <v>0</v>
      </c>
    </row>
    <row r="246" spans="1:14" s="166" customFormat="1" ht="14.25">
      <c r="A246" s="344" t="s">
        <v>202</v>
      </c>
      <c r="B246" s="345">
        <v>2160429</v>
      </c>
      <c r="C246" s="345">
        <v>210</v>
      </c>
      <c r="D246" s="345">
        <v>0</v>
      </c>
      <c r="E246" s="345">
        <v>0</v>
      </c>
      <c r="F246" s="345">
        <v>0</v>
      </c>
      <c r="G246" s="345">
        <v>180000</v>
      </c>
      <c r="H246" s="345">
        <v>145</v>
      </c>
      <c r="I246" s="345">
        <v>0</v>
      </c>
      <c r="J246" s="345">
        <v>0</v>
      </c>
      <c r="K246" s="345">
        <v>0</v>
      </c>
      <c r="L246" s="347">
        <v>0</v>
      </c>
      <c r="M246" s="347">
        <v>3.55</v>
      </c>
      <c r="N246" s="347">
        <v>0</v>
      </c>
    </row>
    <row r="247" spans="1:14" s="166" customFormat="1" ht="14.25">
      <c r="A247" s="344" t="s">
        <v>204</v>
      </c>
      <c r="B247" s="345">
        <v>9931</v>
      </c>
      <c r="C247" s="345">
        <v>0</v>
      </c>
      <c r="D247" s="345">
        <v>0</v>
      </c>
      <c r="E247" s="345">
        <v>0</v>
      </c>
      <c r="F247" s="345">
        <v>0</v>
      </c>
      <c r="G247" s="345">
        <v>17400</v>
      </c>
      <c r="H247" s="345">
        <v>7</v>
      </c>
      <c r="I247" s="345">
        <v>0</v>
      </c>
      <c r="J247" s="345">
        <v>0</v>
      </c>
      <c r="K247" s="345">
        <v>0</v>
      </c>
      <c r="L247" s="347">
        <v>0</v>
      </c>
      <c r="M247" s="347">
        <v>0</v>
      </c>
      <c r="N247" s="347">
        <v>0</v>
      </c>
    </row>
    <row r="248" spans="1:14" s="166" customFormat="1" ht="14.25">
      <c r="A248" s="344" t="s">
        <v>205</v>
      </c>
      <c r="B248" s="345">
        <v>29111</v>
      </c>
      <c r="C248" s="345">
        <v>1</v>
      </c>
      <c r="D248" s="345">
        <v>0</v>
      </c>
      <c r="E248" s="345">
        <v>0</v>
      </c>
      <c r="F248" s="345">
        <v>0</v>
      </c>
      <c r="G248" s="345">
        <v>26800</v>
      </c>
      <c r="H248" s="345">
        <v>20</v>
      </c>
      <c r="I248" s="345">
        <v>0</v>
      </c>
      <c r="J248" s="345">
        <v>0</v>
      </c>
      <c r="K248" s="345">
        <v>0</v>
      </c>
      <c r="L248" s="347">
        <v>0</v>
      </c>
      <c r="M248" s="347">
        <v>0</v>
      </c>
      <c r="N248" s="347">
        <v>0</v>
      </c>
    </row>
    <row r="249" spans="1:14" s="166" customFormat="1" ht="14.25">
      <c r="A249" s="344" t="s">
        <v>206</v>
      </c>
      <c r="B249" s="345">
        <v>41777</v>
      </c>
      <c r="C249" s="345">
        <v>0</v>
      </c>
      <c r="D249" s="345">
        <v>0</v>
      </c>
      <c r="E249" s="345">
        <v>0</v>
      </c>
      <c r="F249" s="345">
        <v>0</v>
      </c>
      <c r="G249" s="345">
        <v>21200</v>
      </c>
      <c r="H249" s="345">
        <v>2</v>
      </c>
      <c r="I249" s="345">
        <v>0</v>
      </c>
      <c r="J249" s="345">
        <v>0</v>
      </c>
      <c r="K249" s="345">
        <v>0</v>
      </c>
      <c r="L249" s="347">
        <v>0</v>
      </c>
      <c r="M249" s="347">
        <v>0</v>
      </c>
      <c r="N249" s="347">
        <v>0</v>
      </c>
    </row>
    <row r="250" spans="1:14" s="166" customFormat="1" ht="14.25">
      <c r="A250" s="344" t="s">
        <v>207</v>
      </c>
      <c r="B250" s="345">
        <v>41721</v>
      </c>
      <c r="C250" s="345">
        <v>0</v>
      </c>
      <c r="D250" s="345">
        <v>0</v>
      </c>
      <c r="E250" s="345">
        <v>0</v>
      </c>
      <c r="F250" s="345">
        <v>0</v>
      </c>
      <c r="G250" s="345">
        <v>24200</v>
      </c>
      <c r="H250" s="345">
        <v>2</v>
      </c>
      <c r="I250" s="345">
        <v>0</v>
      </c>
      <c r="J250" s="345">
        <v>0</v>
      </c>
      <c r="K250" s="345">
        <v>0</v>
      </c>
      <c r="L250" s="347">
        <v>0</v>
      </c>
      <c r="M250" s="347">
        <v>0</v>
      </c>
      <c r="N250" s="347">
        <v>0</v>
      </c>
    </row>
    <row r="251" spans="1:14" s="166" customFormat="1" ht="14.25">
      <c r="A251" s="344" t="s">
        <v>208</v>
      </c>
      <c r="B251" s="345">
        <v>32650</v>
      </c>
      <c r="C251" s="345">
        <v>0</v>
      </c>
      <c r="D251" s="345">
        <v>0</v>
      </c>
      <c r="E251" s="345">
        <v>0</v>
      </c>
      <c r="F251" s="345">
        <v>0</v>
      </c>
      <c r="G251" s="345">
        <v>16200</v>
      </c>
      <c r="H251" s="345">
        <v>1</v>
      </c>
      <c r="I251" s="345">
        <v>0</v>
      </c>
      <c r="J251" s="345">
        <v>0</v>
      </c>
      <c r="K251" s="345">
        <v>0</v>
      </c>
      <c r="L251" s="347">
        <v>0</v>
      </c>
      <c r="M251" s="347">
        <v>0</v>
      </c>
      <c r="N251" s="347">
        <v>0</v>
      </c>
    </row>
    <row r="252" spans="1:14" s="166" customFormat="1" ht="14.25">
      <c r="A252" s="344" t="s">
        <v>209</v>
      </c>
      <c r="B252" s="345">
        <v>49743</v>
      </c>
      <c r="C252" s="345">
        <v>0</v>
      </c>
      <c r="D252" s="345">
        <v>0</v>
      </c>
      <c r="E252" s="345">
        <v>0</v>
      </c>
      <c r="F252" s="345">
        <v>0</v>
      </c>
      <c r="G252" s="345">
        <v>23700</v>
      </c>
      <c r="H252" s="345">
        <v>2</v>
      </c>
      <c r="I252" s="345">
        <v>0</v>
      </c>
      <c r="J252" s="345">
        <v>0</v>
      </c>
      <c r="K252" s="345">
        <v>0</v>
      </c>
      <c r="L252" s="347">
        <v>0</v>
      </c>
      <c r="M252" s="347">
        <v>0</v>
      </c>
      <c r="N252" s="347">
        <v>0</v>
      </c>
    </row>
    <row r="253" spans="1:14" s="166" customFormat="1" ht="14.25">
      <c r="A253" s="344" t="s">
        <v>210</v>
      </c>
      <c r="B253" s="345">
        <v>95166</v>
      </c>
      <c r="C253" s="345">
        <v>0</v>
      </c>
      <c r="D253" s="345">
        <v>0</v>
      </c>
      <c r="E253" s="345">
        <v>0</v>
      </c>
      <c r="F253" s="345">
        <v>0</v>
      </c>
      <c r="G253" s="345">
        <v>16595</v>
      </c>
      <c r="H253" s="345">
        <v>5</v>
      </c>
      <c r="I253" s="345">
        <v>0</v>
      </c>
      <c r="J253" s="345">
        <v>0</v>
      </c>
      <c r="K253" s="345">
        <v>0</v>
      </c>
      <c r="L253" s="347">
        <v>0</v>
      </c>
      <c r="M253" s="347">
        <v>10.25</v>
      </c>
      <c r="N253" s="347">
        <v>0</v>
      </c>
    </row>
    <row r="254" spans="1:14" s="166" customFormat="1" ht="14.25">
      <c r="A254" s="344" t="s">
        <v>211</v>
      </c>
      <c r="B254" s="345">
        <v>67387</v>
      </c>
      <c r="C254" s="345">
        <v>0</v>
      </c>
      <c r="D254" s="345">
        <v>0</v>
      </c>
      <c r="E254" s="345">
        <v>0</v>
      </c>
      <c r="F254" s="345">
        <v>0</v>
      </c>
      <c r="G254" s="345">
        <v>18300</v>
      </c>
      <c r="H254" s="345">
        <v>9</v>
      </c>
      <c r="I254" s="345">
        <v>0</v>
      </c>
      <c r="J254" s="345">
        <v>0</v>
      </c>
      <c r="K254" s="345">
        <v>0</v>
      </c>
      <c r="L254" s="347">
        <v>0</v>
      </c>
      <c r="M254" s="347">
        <v>0</v>
      </c>
      <c r="N254" s="347">
        <v>0</v>
      </c>
    </row>
    <row r="255" spans="1:14" s="166" customFormat="1" ht="14.25">
      <c r="A255" s="344" t="s">
        <v>212</v>
      </c>
      <c r="B255" s="345">
        <v>77164</v>
      </c>
      <c r="C255" s="345">
        <v>0</v>
      </c>
      <c r="D255" s="345">
        <v>0</v>
      </c>
      <c r="E255" s="345">
        <v>0</v>
      </c>
      <c r="F255" s="345">
        <v>0</v>
      </c>
      <c r="G255" s="345">
        <v>37300</v>
      </c>
      <c r="H255" s="345">
        <v>1</v>
      </c>
      <c r="I255" s="345">
        <v>0</v>
      </c>
      <c r="J255" s="345">
        <v>0</v>
      </c>
      <c r="K255" s="345">
        <v>0</v>
      </c>
      <c r="L255" s="347">
        <v>0</v>
      </c>
      <c r="M255" s="347">
        <v>0</v>
      </c>
      <c r="N255" s="347">
        <v>0</v>
      </c>
    </row>
    <row r="256" spans="1:14" s="166" customFormat="1" ht="14.25">
      <c r="A256" s="344" t="s">
        <v>213</v>
      </c>
      <c r="B256" s="345">
        <v>158911</v>
      </c>
      <c r="C256" s="345">
        <v>0</v>
      </c>
      <c r="D256" s="345">
        <v>0</v>
      </c>
      <c r="E256" s="345">
        <v>0</v>
      </c>
      <c r="F256" s="345">
        <v>0</v>
      </c>
      <c r="G256" s="345">
        <v>22800</v>
      </c>
      <c r="H256" s="345">
        <v>1</v>
      </c>
      <c r="I256" s="345">
        <v>0</v>
      </c>
      <c r="J256" s="345">
        <v>0</v>
      </c>
      <c r="K256" s="345">
        <v>0</v>
      </c>
      <c r="L256" s="347">
        <v>0</v>
      </c>
      <c r="M256" s="347">
        <v>0.49</v>
      </c>
      <c r="N256" s="347">
        <v>0</v>
      </c>
    </row>
    <row r="257" spans="1:14" s="166" customFormat="1" ht="14.25">
      <c r="A257" s="344" t="s">
        <v>214</v>
      </c>
      <c r="B257" s="345">
        <v>110442</v>
      </c>
      <c r="C257" s="345">
        <v>0</v>
      </c>
      <c r="D257" s="345">
        <v>0</v>
      </c>
      <c r="E257" s="345">
        <v>0</v>
      </c>
      <c r="F257" s="345">
        <v>0</v>
      </c>
      <c r="G257" s="345">
        <v>26600</v>
      </c>
      <c r="H257" s="345">
        <v>3</v>
      </c>
      <c r="I257" s="345">
        <v>0</v>
      </c>
      <c r="J257" s="345">
        <v>1393</v>
      </c>
      <c r="K257" s="345">
        <v>0</v>
      </c>
      <c r="L257" s="347">
        <v>0</v>
      </c>
      <c r="M257" s="347">
        <v>0</v>
      </c>
      <c r="N257" s="347">
        <v>0</v>
      </c>
    </row>
    <row r="258" spans="1:14" s="166" customFormat="1" ht="14.25">
      <c r="A258" s="344" t="s">
        <v>215</v>
      </c>
      <c r="B258" s="345">
        <v>118087</v>
      </c>
      <c r="C258" s="345">
        <v>0</v>
      </c>
      <c r="D258" s="345">
        <v>0</v>
      </c>
      <c r="E258" s="345">
        <v>0</v>
      </c>
      <c r="F258" s="345">
        <v>-6696</v>
      </c>
      <c r="G258" s="345">
        <v>14700</v>
      </c>
      <c r="H258" s="345">
        <v>2</v>
      </c>
      <c r="I258" s="345">
        <v>0</v>
      </c>
      <c r="J258" s="345">
        <v>1409</v>
      </c>
      <c r="K258" s="345">
        <v>-16111</v>
      </c>
      <c r="L258" s="347">
        <v>0</v>
      </c>
      <c r="M258" s="347">
        <v>0</v>
      </c>
      <c r="N258" s="347">
        <v>0</v>
      </c>
    </row>
    <row r="259" spans="1:14" s="166" customFormat="1" ht="14.25">
      <c r="A259" s="344" t="s">
        <v>216</v>
      </c>
      <c r="B259" s="345">
        <v>209756</v>
      </c>
      <c r="C259" s="345">
        <v>0</v>
      </c>
      <c r="D259" s="345">
        <v>0</v>
      </c>
      <c r="E259" s="345">
        <v>0</v>
      </c>
      <c r="F259" s="345">
        <v>0</v>
      </c>
      <c r="G259" s="345">
        <v>34103</v>
      </c>
      <c r="H259" s="345">
        <v>45</v>
      </c>
      <c r="I259" s="345">
        <v>0</v>
      </c>
      <c r="J259" s="345">
        <v>1238</v>
      </c>
      <c r="K259" s="345">
        <v>0</v>
      </c>
      <c r="L259" s="347">
        <v>0</v>
      </c>
      <c r="M259" s="347">
        <v>0</v>
      </c>
      <c r="N259" s="347">
        <v>0</v>
      </c>
    </row>
    <row r="260" spans="1:14" s="166" customFormat="1" ht="14.25">
      <c r="A260" s="344" t="s">
        <v>217</v>
      </c>
      <c r="B260" s="345">
        <v>316368</v>
      </c>
      <c r="C260" s="345">
        <v>0</v>
      </c>
      <c r="D260" s="345">
        <v>0</v>
      </c>
      <c r="E260" s="345">
        <v>0</v>
      </c>
      <c r="F260" s="345">
        <v>0</v>
      </c>
      <c r="G260" s="345">
        <v>51800</v>
      </c>
      <c r="H260" s="345">
        <v>1</v>
      </c>
      <c r="I260" s="345">
        <v>0</v>
      </c>
      <c r="J260" s="345">
        <v>3182</v>
      </c>
      <c r="K260" s="345">
        <v>-5870</v>
      </c>
      <c r="L260" s="347">
        <v>0</v>
      </c>
      <c r="M260" s="347">
        <v>0</v>
      </c>
      <c r="N260" s="347">
        <v>1.44</v>
      </c>
    </row>
    <row r="261" spans="1:14" s="166" customFormat="1" ht="14.25">
      <c r="A261" s="344" t="s">
        <v>218</v>
      </c>
      <c r="B261" s="345">
        <v>243269</v>
      </c>
      <c r="C261" s="345">
        <v>0</v>
      </c>
      <c r="D261" s="345">
        <v>0</v>
      </c>
      <c r="E261" s="345">
        <v>0</v>
      </c>
      <c r="F261" s="345">
        <v>-6795</v>
      </c>
      <c r="G261" s="345">
        <v>37350</v>
      </c>
      <c r="H261" s="345">
        <v>65</v>
      </c>
      <c r="I261" s="345">
        <v>0</v>
      </c>
      <c r="J261" s="345">
        <v>4521</v>
      </c>
      <c r="K261" s="345">
        <v>-41935</v>
      </c>
      <c r="L261" s="347">
        <v>0</v>
      </c>
      <c r="M261" s="347">
        <v>0</v>
      </c>
      <c r="N261" s="347">
        <v>0.58</v>
      </c>
    </row>
    <row r="262" spans="1:14" s="166" customFormat="1" ht="14.25">
      <c r="A262" s="344" t="s">
        <v>219</v>
      </c>
      <c r="B262" s="345">
        <v>295480</v>
      </c>
      <c r="C262" s="345">
        <v>0</v>
      </c>
      <c r="D262" s="345">
        <v>0</v>
      </c>
      <c r="E262" s="345">
        <v>0</v>
      </c>
      <c r="F262" s="345">
        <v>0</v>
      </c>
      <c r="G262" s="345">
        <v>31037</v>
      </c>
      <c r="H262" s="345">
        <v>23</v>
      </c>
      <c r="I262" s="345">
        <v>0</v>
      </c>
      <c r="J262" s="345">
        <v>0</v>
      </c>
      <c r="K262" s="345">
        <v>0</v>
      </c>
      <c r="L262" s="347">
        <v>0</v>
      </c>
      <c r="M262" s="347">
        <v>1.48</v>
      </c>
      <c r="N262" s="347">
        <v>0</v>
      </c>
    </row>
    <row r="263" spans="1:14" s="166" customFormat="1" ht="14.25">
      <c r="A263" s="344" t="s">
        <v>220</v>
      </c>
      <c r="B263" s="345">
        <v>176997</v>
      </c>
      <c r="C263" s="345">
        <v>0</v>
      </c>
      <c r="D263" s="345">
        <v>0</v>
      </c>
      <c r="E263" s="345">
        <v>0</v>
      </c>
      <c r="F263" s="345">
        <v>0</v>
      </c>
      <c r="G263" s="345">
        <v>24000</v>
      </c>
      <c r="H263" s="345">
        <v>1</v>
      </c>
      <c r="I263" s="345">
        <v>0</v>
      </c>
      <c r="J263" s="345">
        <v>0</v>
      </c>
      <c r="K263" s="345">
        <v>0</v>
      </c>
      <c r="L263" s="347">
        <v>0</v>
      </c>
      <c r="M263" s="347">
        <v>4.2</v>
      </c>
      <c r="N263" s="347">
        <v>0</v>
      </c>
    </row>
    <row r="264" spans="1:14" s="166" customFormat="1" ht="14.25">
      <c r="A264" s="344" t="s">
        <v>222</v>
      </c>
      <c r="B264" s="345">
        <v>228050</v>
      </c>
      <c r="C264" s="345">
        <v>0</v>
      </c>
      <c r="D264" s="345">
        <v>0</v>
      </c>
      <c r="E264" s="345">
        <v>0</v>
      </c>
      <c r="F264" s="345">
        <v>0</v>
      </c>
      <c r="G264" s="345">
        <v>19879</v>
      </c>
      <c r="H264" s="345">
        <v>1</v>
      </c>
      <c r="I264" s="345">
        <v>0</v>
      </c>
      <c r="J264" s="345">
        <v>0</v>
      </c>
      <c r="K264" s="345">
        <v>0</v>
      </c>
      <c r="L264" s="347">
        <v>0</v>
      </c>
      <c r="M264" s="347">
        <v>2.92</v>
      </c>
      <c r="N264" s="347">
        <v>1</v>
      </c>
    </row>
    <row r="265" spans="1:14" s="166" customFormat="1" ht="14.25">
      <c r="A265" s="344" t="s">
        <v>223</v>
      </c>
      <c r="B265" s="345">
        <v>89630</v>
      </c>
      <c r="C265" s="345">
        <v>0</v>
      </c>
      <c r="D265" s="345">
        <v>0</v>
      </c>
      <c r="E265" s="345">
        <v>0</v>
      </c>
      <c r="F265" s="345">
        <v>0</v>
      </c>
      <c r="G265" s="345">
        <v>26500</v>
      </c>
      <c r="H265" s="345">
        <v>2</v>
      </c>
      <c r="I265" s="345">
        <v>0</v>
      </c>
      <c r="J265" s="345">
        <v>0</v>
      </c>
      <c r="K265" s="345">
        <v>0</v>
      </c>
      <c r="L265" s="347">
        <v>0</v>
      </c>
      <c r="M265" s="347">
        <v>8.91</v>
      </c>
      <c r="N265" s="347">
        <v>0</v>
      </c>
    </row>
    <row r="266" spans="1:14" s="166" customFormat="1" ht="14.25">
      <c r="A266" s="344" t="s">
        <v>224</v>
      </c>
      <c r="B266" s="345">
        <v>662619</v>
      </c>
      <c r="C266" s="345">
        <v>8</v>
      </c>
      <c r="D266" s="345">
        <v>0</v>
      </c>
      <c r="E266" s="345">
        <v>0</v>
      </c>
      <c r="F266" s="345">
        <v>0</v>
      </c>
      <c r="G266" s="345">
        <v>226772</v>
      </c>
      <c r="H266" s="345">
        <v>21</v>
      </c>
      <c r="I266" s="345">
        <v>0</v>
      </c>
      <c r="J266" s="345">
        <v>0</v>
      </c>
      <c r="K266" s="345">
        <v>0</v>
      </c>
      <c r="L266" s="347">
        <v>0</v>
      </c>
      <c r="M266" s="347">
        <v>10.25</v>
      </c>
      <c r="N266" s="347">
        <v>0</v>
      </c>
    </row>
    <row r="267" spans="1:14" s="166" customFormat="1" ht="14.25">
      <c r="A267" s="344" t="s">
        <v>225</v>
      </c>
      <c r="B267" s="345">
        <v>767105</v>
      </c>
      <c r="C267" s="345">
        <v>8</v>
      </c>
      <c r="D267" s="345">
        <v>0</v>
      </c>
      <c r="E267" s="345">
        <v>0</v>
      </c>
      <c r="F267" s="345">
        <v>0</v>
      </c>
      <c r="G267" s="345">
        <v>285000</v>
      </c>
      <c r="H267" s="345">
        <v>25</v>
      </c>
      <c r="I267" s="345">
        <v>0</v>
      </c>
      <c r="J267" s="345">
        <v>0</v>
      </c>
      <c r="K267" s="345">
        <v>0</v>
      </c>
      <c r="L267" s="347">
        <v>0</v>
      </c>
      <c r="M267" s="347">
        <v>8.97</v>
      </c>
      <c r="N267" s="347">
        <v>0</v>
      </c>
    </row>
    <row r="268" spans="1:14" s="166" customFormat="1" ht="14.25">
      <c r="A268" s="344" t="s">
        <v>226</v>
      </c>
      <c r="B268" s="345">
        <v>115271</v>
      </c>
      <c r="C268" s="345">
        <v>0</v>
      </c>
      <c r="D268" s="345">
        <v>0</v>
      </c>
      <c r="E268" s="345">
        <v>0</v>
      </c>
      <c r="F268" s="345">
        <v>0</v>
      </c>
      <c r="G268" s="345">
        <v>27200</v>
      </c>
      <c r="H268" s="345">
        <v>22</v>
      </c>
      <c r="I268" s="345">
        <v>0</v>
      </c>
      <c r="J268" s="345">
        <v>0</v>
      </c>
      <c r="K268" s="345">
        <v>0</v>
      </c>
      <c r="L268" s="347">
        <v>0</v>
      </c>
      <c r="M268" s="347">
        <v>5.97</v>
      </c>
      <c r="N268" s="347">
        <v>0</v>
      </c>
    </row>
    <row r="269" spans="1:14" s="166" customFormat="1" ht="14.25">
      <c r="A269" s="344" t="s">
        <v>227</v>
      </c>
      <c r="B269" s="345">
        <v>121254</v>
      </c>
      <c r="C269" s="345">
        <v>0</v>
      </c>
      <c r="D269" s="345">
        <v>0</v>
      </c>
      <c r="E269" s="345">
        <v>0</v>
      </c>
      <c r="F269" s="345">
        <v>0</v>
      </c>
      <c r="G269" s="345">
        <v>28800</v>
      </c>
      <c r="H269" s="345">
        <v>23</v>
      </c>
      <c r="I269" s="345">
        <v>0</v>
      </c>
      <c r="J269" s="345">
        <v>0</v>
      </c>
      <c r="K269" s="345">
        <v>0</v>
      </c>
      <c r="L269" s="347">
        <v>0</v>
      </c>
      <c r="M269" s="347">
        <v>5.97</v>
      </c>
      <c r="N269" s="347">
        <v>0</v>
      </c>
    </row>
    <row r="270" spans="1:14" s="166" customFormat="1" ht="14.25">
      <c r="A270" s="344" t="s">
        <v>228</v>
      </c>
      <c r="B270" s="345">
        <v>352159</v>
      </c>
      <c r="C270" s="345">
        <v>0</v>
      </c>
      <c r="D270" s="345">
        <v>0</v>
      </c>
      <c r="E270" s="345">
        <v>0</v>
      </c>
      <c r="F270" s="345">
        <v>0</v>
      </c>
      <c r="G270" s="345">
        <v>48000</v>
      </c>
      <c r="H270" s="345">
        <v>0</v>
      </c>
      <c r="I270" s="345">
        <v>0</v>
      </c>
      <c r="J270" s="345">
        <v>0</v>
      </c>
      <c r="K270" s="345">
        <v>0</v>
      </c>
      <c r="L270" s="347">
        <v>0</v>
      </c>
      <c r="M270" s="347">
        <v>4.33</v>
      </c>
      <c r="N270" s="347">
        <v>0</v>
      </c>
    </row>
    <row r="271" spans="1:14" s="166" customFormat="1" ht="14.25">
      <c r="A271" s="344" t="s">
        <v>229</v>
      </c>
      <c r="B271" s="345">
        <v>560350</v>
      </c>
      <c r="C271" s="345">
        <v>0</v>
      </c>
      <c r="D271" s="345">
        <v>0</v>
      </c>
      <c r="E271" s="345">
        <v>0</v>
      </c>
      <c r="F271" s="345">
        <v>0</v>
      </c>
      <c r="G271" s="345">
        <v>56000</v>
      </c>
      <c r="H271" s="345">
        <v>10</v>
      </c>
      <c r="I271" s="345">
        <v>0</v>
      </c>
      <c r="J271" s="345">
        <v>0</v>
      </c>
      <c r="K271" s="345">
        <v>0</v>
      </c>
      <c r="L271" s="347">
        <v>0</v>
      </c>
      <c r="M271" s="347">
        <v>1.9</v>
      </c>
      <c r="N271" s="347">
        <v>0</v>
      </c>
    </row>
    <row r="272" spans="1:14" s="166" customFormat="1" ht="14.25">
      <c r="A272" s="344" t="s">
        <v>230</v>
      </c>
      <c r="B272" s="345">
        <v>356857</v>
      </c>
      <c r="C272" s="345">
        <v>0</v>
      </c>
      <c r="D272" s="345">
        <v>0</v>
      </c>
      <c r="E272" s="345">
        <v>0</v>
      </c>
      <c r="F272" s="345">
        <v>0</v>
      </c>
      <c r="G272" s="345">
        <v>50000</v>
      </c>
      <c r="H272" s="345">
        <v>2</v>
      </c>
      <c r="I272" s="345">
        <v>0</v>
      </c>
      <c r="J272" s="345">
        <v>0</v>
      </c>
      <c r="K272" s="345">
        <v>0</v>
      </c>
      <c r="L272" s="347">
        <v>0</v>
      </c>
      <c r="M272" s="347">
        <v>0</v>
      </c>
      <c r="N272" s="347">
        <v>0</v>
      </c>
    </row>
    <row r="273" spans="1:14" s="166" customFormat="1" ht="14.25">
      <c r="A273" s="344" t="s">
        <v>231</v>
      </c>
      <c r="B273" s="345">
        <v>522721</v>
      </c>
      <c r="C273" s="345">
        <v>0</v>
      </c>
      <c r="D273" s="345">
        <v>0</v>
      </c>
      <c r="E273" s="345">
        <v>0</v>
      </c>
      <c r="F273" s="345">
        <v>0</v>
      </c>
      <c r="G273" s="345">
        <v>92700</v>
      </c>
      <c r="H273" s="345">
        <v>4</v>
      </c>
      <c r="I273" s="345">
        <v>0</v>
      </c>
      <c r="J273" s="345">
        <v>0</v>
      </c>
      <c r="K273" s="345">
        <v>0</v>
      </c>
      <c r="L273" s="347">
        <v>0</v>
      </c>
      <c r="M273" s="347">
        <v>0.09</v>
      </c>
      <c r="N273" s="347">
        <v>0</v>
      </c>
    </row>
    <row r="274" spans="1:14" s="166" customFormat="1" ht="14.25">
      <c r="A274" s="344" t="s">
        <v>232</v>
      </c>
      <c r="B274" s="345">
        <v>549746</v>
      </c>
      <c r="C274" s="345">
        <v>0</v>
      </c>
      <c r="D274" s="345">
        <v>0</v>
      </c>
      <c r="E274" s="345">
        <v>0</v>
      </c>
      <c r="F274" s="345">
        <v>0</v>
      </c>
      <c r="G274" s="345">
        <v>77400</v>
      </c>
      <c r="H274" s="345">
        <v>45</v>
      </c>
      <c r="I274" s="345">
        <v>0</v>
      </c>
      <c r="J274" s="345">
        <v>5023</v>
      </c>
      <c r="K274" s="345">
        <v>0</v>
      </c>
      <c r="L274" s="347">
        <v>0</v>
      </c>
      <c r="M274" s="347">
        <v>0</v>
      </c>
      <c r="N274" s="347">
        <v>0</v>
      </c>
    </row>
    <row r="275" spans="1:14" s="166" customFormat="1" ht="14.25">
      <c r="A275" s="344" t="s">
        <v>233</v>
      </c>
      <c r="B275" s="345">
        <v>501948</v>
      </c>
      <c r="C275" s="345">
        <v>0</v>
      </c>
      <c r="D275" s="345">
        <v>0</v>
      </c>
      <c r="E275" s="345">
        <v>0</v>
      </c>
      <c r="F275" s="345">
        <v>0</v>
      </c>
      <c r="G275" s="345">
        <v>91500</v>
      </c>
      <c r="H275" s="345">
        <v>122</v>
      </c>
      <c r="I275" s="345">
        <v>0</v>
      </c>
      <c r="J275" s="345">
        <v>6748</v>
      </c>
      <c r="K275" s="345">
        <v>0</v>
      </c>
      <c r="L275" s="347">
        <v>0</v>
      </c>
      <c r="M275" s="347">
        <v>0</v>
      </c>
      <c r="N275" s="347">
        <v>0</v>
      </c>
    </row>
    <row r="276" spans="1:14" s="166" customFormat="1" ht="14.25">
      <c r="A276" s="344" t="s">
        <v>234</v>
      </c>
      <c r="B276" s="345">
        <v>94473</v>
      </c>
      <c r="C276" s="345">
        <v>0</v>
      </c>
      <c r="D276" s="345">
        <v>0</v>
      </c>
      <c r="E276" s="345">
        <v>0</v>
      </c>
      <c r="F276" s="345">
        <v>0</v>
      </c>
      <c r="G276" s="345">
        <v>7827</v>
      </c>
      <c r="H276" s="345">
        <v>13</v>
      </c>
      <c r="I276" s="345">
        <v>0</v>
      </c>
      <c r="J276" s="345">
        <v>0</v>
      </c>
      <c r="K276" s="345">
        <v>0</v>
      </c>
      <c r="L276" s="347">
        <v>0</v>
      </c>
      <c r="M276" s="347">
        <v>4.25</v>
      </c>
      <c r="N276" s="347">
        <v>0</v>
      </c>
    </row>
    <row r="277" spans="1:14" s="166" customFormat="1" ht="14.25">
      <c r="A277" s="344" t="s">
        <v>236</v>
      </c>
      <c r="B277" s="345">
        <v>255624</v>
      </c>
      <c r="C277" s="345">
        <v>0</v>
      </c>
      <c r="D277" s="345">
        <v>0</v>
      </c>
      <c r="E277" s="345">
        <v>0</v>
      </c>
      <c r="F277" s="345">
        <v>0</v>
      </c>
      <c r="G277" s="345">
        <v>22625</v>
      </c>
      <c r="H277" s="345">
        <v>34</v>
      </c>
      <c r="I277" s="345">
        <v>0</v>
      </c>
      <c r="J277" s="345">
        <v>0</v>
      </c>
      <c r="K277" s="345">
        <v>0</v>
      </c>
      <c r="L277" s="347">
        <v>0</v>
      </c>
      <c r="M277" s="347">
        <v>1.68</v>
      </c>
      <c r="N277" s="347">
        <v>0</v>
      </c>
    </row>
    <row r="278" spans="1:14" s="166" customFormat="1" ht="14.25">
      <c r="A278" s="344" t="s">
        <v>237</v>
      </c>
      <c r="B278" s="345">
        <v>319600</v>
      </c>
      <c r="C278" s="345">
        <v>0</v>
      </c>
      <c r="D278" s="345">
        <v>0</v>
      </c>
      <c r="E278" s="345">
        <v>0</v>
      </c>
      <c r="F278" s="345">
        <v>0</v>
      </c>
      <c r="G278" s="345">
        <v>33255</v>
      </c>
      <c r="H278" s="345">
        <v>1</v>
      </c>
      <c r="I278" s="345">
        <v>0</v>
      </c>
      <c r="J278" s="345">
        <v>0</v>
      </c>
      <c r="K278" s="345">
        <v>0</v>
      </c>
      <c r="L278" s="347">
        <v>0</v>
      </c>
      <c r="M278" s="347">
        <v>1.44</v>
      </c>
      <c r="N278" s="347">
        <v>0</v>
      </c>
    </row>
    <row r="279" spans="1:14" s="166" customFormat="1" ht="14.25">
      <c r="A279" s="344" t="s">
        <v>238</v>
      </c>
      <c r="B279" s="345">
        <v>471506</v>
      </c>
      <c r="C279" s="345">
        <v>0</v>
      </c>
      <c r="D279" s="345">
        <v>0</v>
      </c>
      <c r="E279" s="345">
        <v>0</v>
      </c>
      <c r="F279" s="345">
        <v>0</v>
      </c>
      <c r="G279" s="345">
        <v>62125</v>
      </c>
      <c r="H279" s="345">
        <v>40</v>
      </c>
      <c r="I279" s="345">
        <v>126</v>
      </c>
      <c r="J279" s="345">
        <v>0</v>
      </c>
      <c r="K279" s="345">
        <v>0</v>
      </c>
      <c r="L279" s="347">
        <v>0</v>
      </c>
      <c r="M279" s="347">
        <v>1.5</v>
      </c>
      <c r="N279" s="347">
        <v>0</v>
      </c>
    </row>
    <row r="280" spans="1:14" s="166" customFormat="1" ht="14.25">
      <c r="A280" s="344" t="s">
        <v>239</v>
      </c>
      <c r="B280" s="345">
        <v>476902</v>
      </c>
      <c r="C280" s="345">
        <v>0</v>
      </c>
      <c r="D280" s="345">
        <v>0</v>
      </c>
      <c r="E280" s="345">
        <v>0</v>
      </c>
      <c r="F280" s="345">
        <v>0</v>
      </c>
      <c r="G280" s="345">
        <v>48784</v>
      </c>
      <c r="H280" s="345">
        <v>31</v>
      </c>
      <c r="I280" s="345">
        <v>0</v>
      </c>
      <c r="J280" s="345">
        <v>0</v>
      </c>
      <c r="K280" s="345">
        <v>0</v>
      </c>
      <c r="L280" s="347">
        <v>0</v>
      </c>
      <c r="M280" s="347">
        <v>1.16</v>
      </c>
      <c r="N280" s="347">
        <v>0</v>
      </c>
    </row>
    <row r="281" spans="1:14" s="166" customFormat="1" ht="14.25">
      <c r="A281" s="344" t="s">
        <v>240</v>
      </c>
      <c r="B281" s="345">
        <v>704821</v>
      </c>
      <c r="C281" s="345">
        <v>30</v>
      </c>
      <c r="D281" s="345">
        <v>0</v>
      </c>
      <c r="E281" s="345">
        <v>0</v>
      </c>
      <c r="F281" s="345">
        <v>0</v>
      </c>
      <c r="G281" s="345">
        <v>81000</v>
      </c>
      <c r="H281" s="345">
        <v>118</v>
      </c>
      <c r="I281" s="345">
        <v>0</v>
      </c>
      <c r="J281" s="345">
        <v>3604</v>
      </c>
      <c r="K281" s="345">
        <v>0</v>
      </c>
      <c r="L281" s="347">
        <v>0</v>
      </c>
      <c r="M281" s="347">
        <v>3.72</v>
      </c>
      <c r="N281" s="347">
        <v>0</v>
      </c>
    </row>
    <row r="282" spans="1:14" s="166" customFormat="1" ht="14.25">
      <c r="A282" s="344" t="s">
        <v>241</v>
      </c>
      <c r="B282" s="345">
        <v>1230770</v>
      </c>
      <c r="C282" s="345">
        <v>50</v>
      </c>
      <c r="D282" s="345">
        <v>0</v>
      </c>
      <c r="E282" s="345">
        <v>0</v>
      </c>
      <c r="F282" s="345">
        <v>0</v>
      </c>
      <c r="G282" s="345">
        <v>170000</v>
      </c>
      <c r="H282" s="345">
        <v>167</v>
      </c>
      <c r="I282" s="345">
        <v>0</v>
      </c>
      <c r="J282" s="345">
        <v>1452</v>
      </c>
      <c r="K282" s="345">
        <v>0</v>
      </c>
      <c r="L282" s="347">
        <v>0</v>
      </c>
      <c r="M282" s="347">
        <v>5.28</v>
      </c>
      <c r="N282" s="347">
        <v>0</v>
      </c>
    </row>
    <row r="283" spans="1:14" s="166" customFormat="1" ht="14.25">
      <c r="A283" s="344" t="s">
        <v>281</v>
      </c>
      <c r="B283" s="345">
        <v>209580</v>
      </c>
      <c r="C283" s="345">
        <v>19</v>
      </c>
      <c r="D283" s="345">
        <v>0</v>
      </c>
      <c r="E283" s="345">
        <v>0</v>
      </c>
      <c r="F283" s="345">
        <v>0</v>
      </c>
      <c r="G283" s="345">
        <v>37700</v>
      </c>
      <c r="H283" s="345">
        <v>119</v>
      </c>
      <c r="I283" s="345">
        <v>0</v>
      </c>
      <c r="J283" s="345">
        <v>513</v>
      </c>
      <c r="K283" s="345">
        <v>0</v>
      </c>
      <c r="L283" s="347">
        <v>84.75</v>
      </c>
      <c r="M283" s="347">
        <v>18.33</v>
      </c>
      <c r="N283" s="347">
        <v>0</v>
      </c>
    </row>
    <row r="284" spans="1:14" s="166" customFormat="1" ht="14.25">
      <c r="A284" s="344" t="s">
        <v>242</v>
      </c>
      <c r="B284" s="345">
        <v>38161</v>
      </c>
      <c r="C284" s="345">
        <v>0</v>
      </c>
      <c r="D284" s="345">
        <v>0</v>
      </c>
      <c r="E284" s="345">
        <v>0</v>
      </c>
      <c r="F284" s="345">
        <v>0</v>
      </c>
      <c r="G284" s="345">
        <v>13600</v>
      </c>
      <c r="H284" s="345">
        <v>0</v>
      </c>
      <c r="I284" s="345">
        <v>0</v>
      </c>
      <c r="J284" s="345">
        <v>0</v>
      </c>
      <c r="K284" s="345">
        <v>0</v>
      </c>
      <c r="L284" s="347">
        <v>0</v>
      </c>
      <c r="M284" s="347">
        <v>4.52</v>
      </c>
      <c r="N284" s="347">
        <v>0</v>
      </c>
    </row>
    <row r="285" spans="1:14" s="166" customFormat="1" ht="14.25">
      <c r="A285" s="344" t="s">
        <v>243</v>
      </c>
      <c r="B285" s="345">
        <v>7715</v>
      </c>
      <c r="C285" s="345">
        <v>5</v>
      </c>
      <c r="D285" s="345">
        <v>0</v>
      </c>
      <c r="E285" s="345">
        <v>0</v>
      </c>
      <c r="F285" s="345">
        <v>-6347</v>
      </c>
      <c r="G285" s="345">
        <v>0</v>
      </c>
      <c r="H285" s="345">
        <v>0</v>
      </c>
      <c r="I285" s="345">
        <v>0</v>
      </c>
      <c r="J285" s="345">
        <v>0</v>
      </c>
      <c r="K285" s="345">
        <v>0</v>
      </c>
      <c r="L285" s="347">
        <v>0</v>
      </c>
      <c r="M285" s="347">
        <v>0</v>
      </c>
      <c r="N285" s="347">
        <v>0</v>
      </c>
    </row>
    <row r="286" spans="1:14" s="166" customFormat="1" ht="14.25">
      <c r="A286" s="344" t="s">
        <v>244</v>
      </c>
      <c r="B286" s="345">
        <v>9890</v>
      </c>
      <c r="C286" s="345">
        <v>2</v>
      </c>
      <c r="D286" s="345">
        <v>0</v>
      </c>
      <c r="E286" s="345">
        <v>0</v>
      </c>
      <c r="F286" s="345">
        <v>0</v>
      </c>
      <c r="G286" s="345">
        <v>16408</v>
      </c>
      <c r="H286" s="345">
        <v>26</v>
      </c>
      <c r="I286" s="345">
        <v>0</v>
      </c>
      <c r="J286" s="345">
        <v>0</v>
      </c>
      <c r="K286" s="345">
        <v>0</v>
      </c>
      <c r="L286" s="347">
        <v>0</v>
      </c>
      <c r="M286" s="347">
        <v>56.88</v>
      </c>
      <c r="N286" s="347">
        <v>0</v>
      </c>
    </row>
    <row r="287" spans="1:14" s="166" customFormat="1" ht="14.25">
      <c r="A287" s="344" t="s">
        <v>246</v>
      </c>
      <c r="B287" s="345">
        <v>27731</v>
      </c>
      <c r="C287" s="345">
        <v>0</v>
      </c>
      <c r="D287" s="345">
        <v>0</v>
      </c>
      <c r="E287" s="345">
        <v>0</v>
      </c>
      <c r="F287" s="345">
        <v>0</v>
      </c>
      <c r="G287" s="345">
        <v>41695</v>
      </c>
      <c r="H287" s="345">
        <v>3</v>
      </c>
      <c r="I287" s="345">
        <v>0</v>
      </c>
      <c r="J287" s="345">
        <v>0</v>
      </c>
      <c r="K287" s="345">
        <v>0</v>
      </c>
      <c r="L287" s="347">
        <v>0</v>
      </c>
      <c r="M287" s="347">
        <v>52.26</v>
      </c>
      <c r="N287" s="347">
        <v>0</v>
      </c>
    </row>
    <row r="288" spans="1:14" s="166" customFormat="1" ht="14.25">
      <c r="A288" s="344" t="s">
        <v>247</v>
      </c>
      <c r="B288" s="345">
        <v>128582</v>
      </c>
      <c r="C288" s="345">
        <v>1</v>
      </c>
      <c r="D288" s="345">
        <v>0</v>
      </c>
      <c r="E288" s="345">
        <v>0</v>
      </c>
      <c r="F288" s="345">
        <v>0</v>
      </c>
      <c r="G288" s="345">
        <v>37491</v>
      </c>
      <c r="H288" s="345">
        <v>5</v>
      </c>
      <c r="I288" s="345">
        <v>0</v>
      </c>
      <c r="J288" s="345">
        <v>2886</v>
      </c>
      <c r="K288" s="345">
        <v>0</v>
      </c>
      <c r="L288" s="347">
        <v>0</v>
      </c>
      <c r="M288" s="347">
        <v>9.24</v>
      </c>
      <c r="N288" s="347">
        <v>0</v>
      </c>
    </row>
    <row r="289" spans="1:14" s="166" customFormat="1" ht="14.25">
      <c r="A289" s="344" t="s">
        <v>99</v>
      </c>
      <c r="B289" s="345">
        <v>144717</v>
      </c>
      <c r="C289" s="345">
        <v>6</v>
      </c>
      <c r="D289" s="345">
        <v>0</v>
      </c>
      <c r="E289" s="345">
        <v>0</v>
      </c>
      <c r="F289" s="345">
        <v>0</v>
      </c>
      <c r="G289" s="345">
        <v>41700</v>
      </c>
      <c r="H289" s="345">
        <v>15</v>
      </c>
      <c r="I289" s="345">
        <v>0</v>
      </c>
      <c r="J289" s="345">
        <v>0</v>
      </c>
      <c r="K289" s="345">
        <v>0</v>
      </c>
      <c r="L289" s="347">
        <v>0</v>
      </c>
      <c r="M289" s="347">
        <v>15.23</v>
      </c>
      <c r="N289" s="347">
        <v>0</v>
      </c>
    </row>
    <row r="290" spans="1:14" s="166" customFormat="1" ht="14.25">
      <c r="A290" s="344" t="s">
        <v>100</v>
      </c>
      <c r="B290" s="345">
        <v>64654</v>
      </c>
      <c r="C290" s="345">
        <v>0</v>
      </c>
      <c r="D290" s="345">
        <v>0</v>
      </c>
      <c r="E290" s="345">
        <v>0</v>
      </c>
      <c r="F290" s="345">
        <v>0</v>
      </c>
      <c r="G290" s="345">
        <v>5242</v>
      </c>
      <c r="H290" s="345">
        <v>2</v>
      </c>
      <c r="I290" s="345">
        <v>0</v>
      </c>
      <c r="J290" s="345">
        <v>0</v>
      </c>
      <c r="K290" s="345">
        <v>0</v>
      </c>
      <c r="L290" s="347">
        <v>0</v>
      </c>
      <c r="M290" s="347">
        <v>6.81</v>
      </c>
      <c r="N290" s="347">
        <v>0</v>
      </c>
    </row>
    <row r="291" spans="1:14" s="166" customFormat="1" ht="14.25">
      <c r="A291" s="344" t="s">
        <v>274</v>
      </c>
      <c r="B291" s="345">
        <v>212268</v>
      </c>
      <c r="C291" s="345">
        <v>0</v>
      </c>
      <c r="D291" s="345">
        <v>0</v>
      </c>
      <c r="E291" s="345">
        <v>0</v>
      </c>
      <c r="F291" s="345">
        <v>0</v>
      </c>
      <c r="G291" s="345">
        <v>40500</v>
      </c>
      <c r="H291" s="345">
        <v>68</v>
      </c>
      <c r="I291" s="345">
        <v>0</v>
      </c>
      <c r="J291" s="345">
        <v>42</v>
      </c>
      <c r="K291" s="345">
        <v>0</v>
      </c>
      <c r="L291" s="347">
        <v>0</v>
      </c>
      <c r="M291" s="347">
        <v>4.12</v>
      </c>
      <c r="N291" s="347">
        <v>0</v>
      </c>
    </row>
    <row r="292" spans="1:14" s="166" customFormat="1" ht="14.25">
      <c r="A292" s="157" t="s">
        <v>101</v>
      </c>
      <c r="B292" s="141">
        <v>281024</v>
      </c>
      <c r="C292" s="141">
        <v>0</v>
      </c>
      <c r="D292" s="141">
        <v>0</v>
      </c>
      <c r="E292" s="141">
        <v>0</v>
      </c>
      <c r="F292" s="141">
        <v>0</v>
      </c>
      <c r="G292" s="141">
        <v>40300</v>
      </c>
      <c r="H292" s="141">
        <v>9</v>
      </c>
      <c r="I292" s="141">
        <v>0</v>
      </c>
      <c r="J292" s="141">
        <v>0</v>
      </c>
      <c r="K292" s="141">
        <v>0</v>
      </c>
      <c r="L292" s="142">
        <v>0</v>
      </c>
      <c r="M292" s="142">
        <v>3.27</v>
      </c>
      <c r="N292" s="142">
        <v>0</v>
      </c>
    </row>
    <row r="293" spans="1:14" s="166" customFormat="1" ht="14.25">
      <c r="A293" s="49" t="s">
        <v>867</v>
      </c>
      <c r="B293" s="159">
        <v>187571942</v>
      </c>
      <c r="C293" s="159">
        <v>939513</v>
      </c>
      <c r="D293" s="159">
        <v>629042</v>
      </c>
      <c r="E293" s="159">
        <v>0</v>
      </c>
      <c r="F293" s="159">
        <v>-22930</v>
      </c>
      <c r="G293" s="159">
        <v>34564613</v>
      </c>
      <c r="H293" s="159">
        <v>19333</v>
      </c>
      <c r="I293" s="159">
        <v>32903</v>
      </c>
      <c r="J293" s="159">
        <v>322314</v>
      </c>
      <c r="K293" s="159">
        <v>-1209377</v>
      </c>
      <c r="L293" s="165">
        <v>10.41</v>
      </c>
      <c r="M293" s="165">
        <v>4.41</v>
      </c>
      <c r="N293" s="165">
        <v>1.34</v>
      </c>
    </row>
    <row r="294" spans="1:14" s="166" customFormat="1" ht="14.25">
      <c r="A294" s="302" t="s">
        <v>868</v>
      </c>
      <c r="B294" s="303">
        <v>189329336</v>
      </c>
      <c r="C294" s="303">
        <v>1575731</v>
      </c>
      <c r="D294" s="303">
        <v>468218</v>
      </c>
      <c r="E294" s="303">
        <v>0</v>
      </c>
      <c r="F294" s="303">
        <v>-35411</v>
      </c>
      <c r="G294" s="303">
        <v>33649505</v>
      </c>
      <c r="H294" s="303">
        <v>24251</v>
      </c>
      <c r="I294" s="303">
        <v>36575</v>
      </c>
      <c r="J294" s="303">
        <v>315177</v>
      </c>
      <c r="K294" s="303">
        <v>-1198282</v>
      </c>
      <c r="L294" s="256">
        <v>9.91</v>
      </c>
      <c r="M294" s="256">
        <v>4.02</v>
      </c>
      <c r="N294" s="248">
        <v>1.17</v>
      </c>
    </row>
    <row r="295" spans="1:14" s="166" customFormat="1" ht="14.25">
      <c r="A295" s="323" t="s">
        <v>778</v>
      </c>
      <c r="B295" s="324">
        <v>-0.9282206535599956</v>
      </c>
      <c r="C295" s="324">
        <v>-40.37605403460362</v>
      </c>
      <c r="D295" s="324">
        <v>34.348102806812214</v>
      </c>
      <c r="E295" s="324" t="s">
        <v>409</v>
      </c>
      <c r="F295" s="324">
        <v>-35.246109965829824</v>
      </c>
      <c r="G295" s="324">
        <v>2.7195288608257386</v>
      </c>
      <c r="H295" s="324">
        <v>-20.279576099954642</v>
      </c>
      <c r="I295" s="324">
        <v>-10.039644565960355</v>
      </c>
      <c r="J295" s="324">
        <v>2.2644418850360273</v>
      </c>
      <c r="K295" s="324">
        <v>0.9259089262794568</v>
      </c>
      <c r="L295" s="324">
        <v>5.045408678102926</v>
      </c>
      <c r="M295" s="324">
        <v>9.701492537313433</v>
      </c>
      <c r="N295" s="324">
        <v>14.52991452991453</v>
      </c>
    </row>
    <row r="296" spans="1:14" s="166" customFormat="1" ht="14.25">
      <c r="A296" s="147"/>
      <c r="B296" s="156"/>
      <c r="C296" s="156"/>
      <c r="D296" s="156"/>
      <c r="E296" s="156"/>
      <c r="F296" s="156"/>
      <c r="G296" s="156"/>
      <c r="H296" s="156"/>
      <c r="I296" s="156"/>
      <c r="J296" s="156"/>
      <c r="K296" s="156"/>
      <c r="L296" s="156"/>
      <c r="M296" s="156"/>
      <c r="N296" s="156"/>
    </row>
    <row r="297" spans="1:14" s="166" customFormat="1" ht="14.25">
      <c r="A297" s="147" t="s">
        <v>550</v>
      </c>
      <c r="B297" s="156"/>
      <c r="C297" s="156"/>
      <c r="D297" s="156"/>
      <c r="E297" s="156"/>
      <c r="F297" s="156"/>
      <c r="G297" s="156"/>
      <c r="H297" s="156"/>
      <c r="I297" s="156"/>
      <c r="J297" s="156"/>
      <c r="K297" s="156"/>
      <c r="L297" s="156"/>
      <c r="M297" s="156"/>
      <c r="N297" s="156"/>
    </row>
    <row r="298" spans="1:14" s="166" customFormat="1" ht="14.25">
      <c r="A298" s="145" t="s">
        <v>253</v>
      </c>
      <c r="B298" s="146">
        <v>980000</v>
      </c>
      <c r="C298" s="146">
        <v>95</v>
      </c>
      <c r="D298" s="146">
        <v>0</v>
      </c>
      <c r="E298" s="146">
        <v>0</v>
      </c>
      <c r="F298" s="146">
        <v>0</v>
      </c>
      <c r="G298" s="146">
        <v>0</v>
      </c>
      <c r="H298" s="146">
        <v>0</v>
      </c>
      <c r="I298" s="146">
        <v>0</v>
      </c>
      <c r="J298" s="146">
        <v>0</v>
      </c>
      <c r="K298" s="146">
        <v>0</v>
      </c>
      <c r="L298" s="325">
        <v>0</v>
      </c>
      <c r="M298" s="325">
        <v>12.72</v>
      </c>
      <c r="N298" s="325">
        <v>116.44</v>
      </c>
    </row>
    <row r="299" spans="1:14" s="166" customFormat="1" ht="14.25">
      <c r="A299" s="147" t="s">
        <v>869</v>
      </c>
      <c r="B299" s="148">
        <v>980000</v>
      </c>
      <c r="C299" s="148">
        <v>95</v>
      </c>
      <c r="D299" s="148">
        <v>0</v>
      </c>
      <c r="E299" s="148">
        <v>0</v>
      </c>
      <c r="F299" s="148">
        <v>0</v>
      </c>
      <c r="G299" s="148">
        <v>0</v>
      </c>
      <c r="H299" s="148">
        <v>0</v>
      </c>
      <c r="I299" s="148">
        <v>0</v>
      </c>
      <c r="J299" s="148">
        <v>0</v>
      </c>
      <c r="K299" s="148">
        <v>0</v>
      </c>
      <c r="L299" s="156">
        <v>0</v>
      </c>
      <c r="M299" s="156">
        <v>12.72</v>
      </c>
      <c r="N299" s="156">
        <v>116.44</v>
      </c>
    </row>
    <row r="300" spans="1:14" s="166" customFormat="1" ht="14.25">
      <c r="A300" s="147" t="s">
        <v>870</v>
      </c>
      <c r="B300" s="148">
        <v>1000000</v>
      </c>
      <c r="C300" s="148">
        <v>562</v>
      </c>
      <c r="D300" s="148">
        <v>0</v>
      </c>
      <c r="E300" s="148">
        <v>0</v>
      </c>
      <c r="F300" s="148">
        <v>0</v>
      </c>
      <c r="G300" s="148">
        <v>0</v>
      </c>
      <c r="H300" s="148">
        <v>0</v>
      </c>
      <c r="I300" s="148">
        <v>0</v>
      </c>
      <c r="J300" s="148">
        <v>0</v>
      </c>
      <c r="K300" s="148">
        <v>0</v>
      </c>
      <c r="L300" s="156">
        <v>0</v>
      </c>
      <c r="M300" s="156">
        <v>13.53</v>
      </c>
      <c r="N300" s="156">
        <v>45.35</v>
      </c>
    </row>
    <row r="301" spans="1:14" s="166" customFormat="1" ht="14.25">
      <c r="A301" s="147" t="s">
        <v>778</v>
      </c>
      <c r="B301" s="156">
        <v>-2</v>
      </c>
      <c r="C301" s="156">
        <v>-83.09608540925267</v>
      </c>
      <c r="D301" s="156" t="s">
        <v>409</v>
      </c>
      <c r="E301" s="156" t="s">
        <v>409</v>
      </c>
      <c r="F301" s="156" t="s">
        <v>409</v>
      </c>
      <c r="G301" s="156" t="s">
        <v>409</v>
      </c>
      <c r="H301" s="156" t="s">
        <v>409</v>
      </c>
      <c r="I301" s="156" t="s">
        <v>409</v>
      </c>
      <c r="J301" s="156" t="s">
        <v>409</v>
      </c>
      <c r="K301" s="156" t="s">
        <v>409</v>
      </c>
      <c r="L301" s="156" t="s">
        <v>409</v>
      </c>
      <c r="M301" s="156">
        <v>-5.986696230598669</v>
      </c>
      <c r="N301" s="156">
        <v>156.7585446527012</v>
      </c>
    </row>
    <row r="302" spans="1:14" s="166" customFormat="1" ht="14.25">
      <c r="A302" s="147"/>
      <c r="B302" s="156"/>
      <c r="C302" s="156"/>
      <c r="D302" s="156"/>
      <c r="E302" s="156"/>
      <c r="F302" s="156"/>
      <c r="G302" s="156"/>
      <c r="H302" s="156"/>
      <c r="I302" s="156"/>
      <c r="J302" s="156"/>
      <c r="K302" s="156"/>
      <c r="L302" s="156"/>
      <c r="M302" s="156"/>
      <c r="N302" s="156"/>
    </row>
    <row r="303" spans="1:14" s="166" customFormat="1" ht="14.25">
      <c r="A303" s="147" t="s">
        <v>865</v>
      </c>
      <c r="B303" s="148">
        <v>188551942</v>
      </c>
      <c r="C303" s="148">
        <v>939608</v>
      </c>
      <c r="D303" s="148">
        <v>629042</v>
      </c>
      <c r="E303" s="148">
        <v>0</v>
      </c>
      <c r="F303" s="148">
        <v>-22930</v>
      </c>
      <c r="G303" s="148">
        <v>34564613</v>
      </c>
      <c r="H303" s="148">
        <v>19333</v>
      </c>
      <c r="I303" s="148">
        <v>32903</v>
      </c>
      <c r="J303" s="148">
        <v>322314</v>
      </c>
      <c r="K303" s="148">
        <v>-1209377</v>
      </c>
      <c r="L303" s="156">
        <v>10.37</v>
      </c>
      <c r="M303" s="156">
        <v>4.45</v>
      </c>
      <c r="N303" s="156">
        <v>1.78</v>
      </c>
    </row>
    <row r="304" spans="1:14" s="166" customFormat="1" ht="14.25">
      <c r="A304" s="147" t="s">
        <v>866</v>
      </c>
      <c r="B304" s="148">
        <v>190329336</v>
      </c>
      <c r="C304" s="148">
        <v>1576293</v>
      </c>
      <c r="D304" s="148">
        <v>468218</v>
      </c>
      <c r="E304" s="148">
        <v>0</v>
      </c>
      <c r="F304" s="148">
        <v>-35411</v>
      </c>
      <c r="G304" s="148">
        <v>33649505</v>
      </c>
      <c r="H304" s="148">
        <v>24251</v>
      </c>
      <c r="I304" s="148">
        <v>36575</v>
      </c>
      <c r="J304" s="148">
        <v>315177</v>
      </c>
      <c r="K304" s="148">
        <v>-1198282</v>
      </c>
      <c r="L304" s="156">
        <v>9.86</v>
      </c>
      <c r="M304" s="156">
        <v>4.06</v>
      </c>
      <c r="N304" s="156">
        <v>1.35</v>
      </c>
    </row>
    <row r="305" spans="1:14" s="166" customFormat="1" ht="14.25">
      <c r="A305" s="147" t="s">
        <v>778</v>
      </c>
      <c r="B305" s="156">
        <v>-0.933851836692164</v>
      </c>
      <c r="C305" s="156">
        <v>-40.391285122753196</v>
      </c>
      <c r="D305" s="156">
        <v>34.348102806812214</v>
      </c>
      <c r="E305" s="156" t="s">
        <v>409</v>
      </c>
      <c r="F305" s="156">
        <v>-35.246109965829824</v>
      </c>
      <c r="G305" s="156">
        <v>2.7195288608257386</v>
      </c>
      <c r="H305" s="156">
        <v>-20.279576099954642</v>
      </c>
      <c r="I305" s="156">
        <v>-10.039644565960355</v>
      </c>
      <c r="J305" s="156">
        <v>2.2644418850360273</v>
      </c>
      <c r="K305" s="156">
        <v>0.9259089262794568</v>
      </c>
      <c r="L305" s="156">
        <v>5.172413793103448</v>
      </c>
      <c r="M305" s="156">
        <v>9.605911330049262</v>
      </c>
      <c r="N305" s="156">
        <v>31.85185185185185</v>
      </c>
    </row>
    <row r="306" spans="1:14" s="166" customFormat="1" ht="12.75" customHeight="1">
      <c r="A306" s="145" t="s">
        <v>898</v>
      </c>
      <c r="B306" s="248"/>
      <c r="C306" s="248"/>
      <c r="D306" s="248"/>
      <c r="E306" s="248"/>
      <c r="F306" s="248"/>
      <c r="G306" s="248"/>
      <c r="H306" s="248"/>
      <c r="I306" s="248"/>
      <c r="J306" s="248"/>
      <c r="K306" s="248"/>
      <c r="L306" s="248"/>
      <c r="M306" s="248"/>
      <c r="N306" s="248"/>
    </row>
    <row r="307" spans="1:14" s="166" customFormat="1" ht="12" customHeight="1">
      <c r="A307" s="250" t="s">
        <v>899</v>
      </c>
      <c r="B307" s="250"/>
      <c r="C307" s="250"/>
      <c r="D307" s="250"/>
      <c r="E307" s="250"/>
      <c r="F307" s="250"/>
      <c r="G307" s="250"/>
      <c r="H307" s="250"/>
      <c r="I307" s="250"/>
      <c r="J307" s="250"/>
      <c r="K307" s="250"/>
      <c r="L307" s="250"/>
      <c r="M307" s="250"/>
      <c r="N307" s="250"/>
    </row>
    <row r="308" spans="1:14" s="166" customFormat="1" ht="12" customHeight="1">
      <c r="A308" s="250" t="s">
        <v>900</v>
      </c>
      <c r="B308" s="250"/>
      <c r="C308" s="250"/>
      <c r="D308" s="250"/>
      <c r="E308" s="250"/>
      <c r="F308" s="250"/>
      <c r="G308" s="250"/>
      <c r="H308" s="250"/>
      <c r="I308" s="250"/>
      <c r="J308" s="250"/>
      <c r="K308" s="250"/>
      <c r="L308" s="250"/>
      <c r="M308" s="250"/>
      <c r="N308" s="250"/>
    </row>
    <row r="309" spans="1:14" s="166" customFormat="1" ht="12" customHeight="1">
      <c r="A309" s="250" t="s">
        <v>901</v>
      </c>
      <c r="B309" s="250"/>
      <c r="C309" s="250"/>
      <c r="D309" s="250"/>
      <c r="E309" s="250"/>
      <c r="F309" s="250"/>
      <c r="G309" s="250"/>
      <c r="H309" s="250"/>
      <c r="I309" s="250"/>
      <c r="J309" s="250"/>
      <c r="K309" s="250"/>
      <c r="L309" s="250"/>
      <c r="M309" s="250"/>
      <c r="N309" s="250"/>
    </row>
  </sheetData>
  <sheetProtection/>
  <mergeCells count="12">
    <mergeCell ref="L5:L6"/>
    <mergeCell ref="F5:F6"/>
    <mergeCell ref="B4:F4"/>
    <mergeCell ref="G4:K4"/>
    <mergeCell ref="B5:C5"/>
    <mergeCell ref="L4:N4"/>
    <mergeCell ref="I5:J5"/>
    <mergeCell ref="K5:K6"/>
    <mergeCell ref="M5:M6"/>
    <mergeCell ref="N5:N6"/>
    <mergeCell ref="D5:E5"/>
    <mergeCell ref="G5:H5"/>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21.xml><?xml version="1.0" encoding="utf-8"?>
<worksheet xmlns="http://schemas.openxmlformats.org/spreadsheetml/2006/main" xmlns:r="http://schemas.openxmlformats.org/officeDocument/2006/relationships">
  <dimension ref="A1:H310"/>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40.28125" style="26" customWidth="1"/>
    <col min="2" max="2" width="14.421875" style="26" customWidth="1"/>
    <col min="3" max="3" width="12.140625" style="26" customWidth="1"/>
    <col min="4" max="4" width="11.8515625" style="26" customWidth="1"/>
    <col min="5" max="5" width="10.7109375" style="26" customWidth="1"/>
    <col min="6" max="6" width="13.7109375" style="26" customWidth="1"/>
    <col min="7" max="7" width="12.140625" style="26" customWidth="1"/>
    <col min="8" max="8" width="17.8515625" style="26" customWidth="1"/>
    <col min="9" max="16384" width="11.421875" style="26" customWidth="1"/>
  </cols>
  <sheetData>
    <row r="1" spans="1:8" ht="10.5" customHeight="1">
      <c r="A1" s="24"/>
      <c r="B1" s="75"/>
      <c r="C1" s="75"/>
      <c r="D1" s="75"/>
      <c r="E1" s="75"/>
      <c r="F1" s="75"/>
      <c r="G1" s="75"/>
      <c r="H1" s="75"/>
    </row>
    <row r="2" spans="1:8" s="76" customFormat="1" ht="15" customHeight="1">
      <c r="A2" s="308" t="s">
        <v>399</v>
      </c>
      <c r="C2" s="29"/>
      <c r="D2" s="29"/>
      <c r="E2" s="29"/>
      <c r="F2" s="29"/>
      <c r="G2" s="29"/>
      <c r="H2" s="59" t="s">
        <v>400</v>
      </c>
    </row>
    <row r="3" s="77" customFormat="1" ht="15" customHeight="1"/>
    <row r="4" spans="1:8" s="77" customFormat="1" ht="15" customHeight="1">
      <c r="A4" s="55"/>
      <c r="B4" s="405" t="s">
        <v>401</v>
      </c>
      <c r="C4" s="405" t="s">
        <v>415</v>
      </c>
      <c r="D4" s="384" t="s">
        <v>402</v>
      </c>
      <c r="E4" s="384"/>
      <c r="F4" s="384"/>
      <c r="G4" s="55"/>
      <c r="H4" s="383" t="s">
        <v>902</v>
      </c>
    </row>
    <row r="5" spans="1:8" s="31" customFormat="1" ht="23.25" customHeight="1">
      <c r="A5" s="30" t="s">
        <v>665</v>
      </c>
      <c r="B5" s="406"/>
      <c r="C5" s="406"/>
      <c r="D5" s="70" t="s">
        <v>403</v>
      </c>
      <c r="E5" s="70" t="s">
        <v>744</v>
      </c>
      <c r="F5" s="70" t="s">
        <v>745</v>
      </c>
      <c r="G5" s="70" t="s">
        <v>404</v>
      </c>
      <c r="H5" s="384"/>
    </row>
    <row r="6" spans="1:8" s="31" customFormat="1" ht="3" customHeight="1">
      <c r="A6" s="361"/>
      <c r="B6" s="317"/>
      <c r="C6" s="317"/>
      <c r="D6" s="317"/>
      <c r="E6" s="317"/>
      <c r="F6" s="317"/>
      <c r="G6" s="317"/>
      <c r="H6" s="272"/>
    </row>
    <row r="7" spans="1:8" s="120" customFormat="1" ht="18" customHeight="1">
      <c r="A7" s="50" t="s">
        <v>547</v>
      </c>
      <c r="B7" s="51"/>
      <c r="C7" s="51"/>
      <c r="D7" s="51"/>
      <c r="E7" s="51"/>
      <c r="F7" s="51"/>
      <c r="G7" s="51"/>
      <c r="H7" s="51"/>
    </row>
    <row r="8" spans="1:8" s="167" customFormat="1" ht="21">
      <c r="A8" s="326" t="s">
        <v>848</v>
      </c>
      <c r="B8" s="327">
        <v>9975</v>
      </c>
      <c r="C8" s="327">
        <v>-30</v>
      </c>
      <c r="D8" s="327">
        <v>-9753</v>
      </c>
      <c r="E8" s="328">
        <v>-2.93</v>
      </c>
      <c r="F8" s="328">
        <v>-2.86</v>
      </c>
      <c r="G8" s="327">
        <v>-203</v>
      </c>
      <c r="H8" s="327">
        <v>0</v>
      </c>
    </row>
    <row r="9" spans="1:8" s="167" customFormat="1" ht="14.25">
      <c r="A9" s="352" t="s">
        <v>174</v>
      </c>
      <c r="B9" s="353">
        <v>19542</v>
      </c>
      <c r="C9" s="353">
        <v>-395</v>
      </c>
      <c r="D9" s="353">
        <v>-18838</v>
      </c>
      <c r="E9" s="354">
        <v>-4.41</v>
      </c>
      <c r="F9" s="354">
        <v>-4.4</v>
      </c>
      <c r="G9" s="353">
        <v>-310</v>
      </c>
      <c r="H9" s="353">
        <v>0</v>
      </c>
    </row>
    <row r="10" spans="1:8" s="167" customFormat="1" ht="14.25">
      <c r="A10" s="352" t="s">
        <v>2</v>
      </c>
      <c r="B10" s="353">
        <v>59</v>
      </c>
      <c r="C10" s="353">
        <v>-124</v>
      </c>
      <c r="D10" s="353">
        <v>-41</v>
      </c>
      <c r="E10" s="354">
        <v>-0.03</v>
      </c>
      <c r="F10" s="354">
        <v>-0.02</v>
      </c>
      <c r="G10" s="353">
        <v>4</v>
      </c>
      <c r="H10" s="353">
        <v>0</v>
      </c>
    </row>
    <row r="11" spans="1:8" s="167" customFormat="1" ht="14.25">
      <c r="A11" s="352" t="s">
        <v>4</v>
      </c>
      <c r="B11" s="353">
        <v>877</v>
      </c>
      <c r="C11" s="353">
        <v>0</v>
      </c>
      <c r="D11" s="353">
        <v>-1226</v>
      </c>
      <c r="E11" s="354">
        <v>-0.32</v>
      </c>
      <c r="F11" s="354">
        <v>-0.32</v>
      </c>
      <c r="G11" s="353">
        <v>349</v>
      </c>
      <c r="H11" s="353">
        <v>0</v>
      </c>
    </row>
    <row r="12" spans="1:8" s="167" customFormat="1" ht="14.25">
      <c r="A12" s="352" t="s">
        <v>6</v>
      </c>
      <c r="B12" s="353">
        <v>279</v>
      </c>
      <c r="C12" s="353">
        <v>-7</v>
      </c>
      <c r="D12" s="353">
        <v>-225</v>
      </c>
      <c r="E12" s="354">
        <v>-0.28</v>
      </c>
      <c r="F12" s="354">
        <v>-0.26</v>
      </c>
      <c r="G12" s="353">
        <v>-47</v>
      </c>
      <c r="H12" s="353">
        <v>0</v>
      </c>
    </row>
    <row r="13" spans="1:8" s="167" customFormat="1" ht="14.25">
      <c r="A13" s="352" t="s">
        <v>8</v>
      </c>
      <c r="B13" s="353">
        <v>217</v>
      </c>
      <c r="C13" s="353">
        <v>-67</v>
      </c>
      <c r="D13" s="353">
        <v>-44</v>
      </c>
      <c r="E13" s="354">
        <v>-0.03</v>
      </c>
      <c r="F13" s="354">
        <v>-0.02</v>
      </c>
      <c r="G13" s="353">
        <v>-403</v>
      </c>
      <c r="H13" s="353">
        <v>0</v>
      </c>
    </row>
    <row r="14" spans="1:8" s="167" customFormat="1" ht="14.25">
      <c r="A14" s="352" t="s">
        <v>9</v>
      </c>
      <c r="B14" s="353">
        <v>309</v>
      </c>
      <c r="C14" s="353">
        <v>-7</v>
      </c>
      <c r="D14" s="353">
        <v>-42</v>
      </c>
      <c r="E14" s="354">
        <v>-0.05</v>
      </c>
      <c r="F14" s="354">
        <v>-0.03</v>
      </c>
      <c r="G14" s="353">
        <v>-326</v>
      </c>
      <c r="H14" s="353">
        <v>0</v>
      </c>
    </row>
    <row r="15" spans="1:8" s="167" customFormat="1" ht="14.25">
      <c r="A15" s="352" t="s">
        <v>10</v>
      </c>
      <c r="B15" s="353">
        <v>969</v>
      </c>
      <c r="C15" s="353">
        <v>0</v>
      </c>
      <c r="D15" s="353">
        <v>-977</v>
      </c>
      <c r="E15" s="354">
        <v>-0.01</v>
      </c>
      <c r="F15" s="354">
        <v>0</v>
      </c>
      <c r="G15" s="353">
        <v>0</v>
      </c>
      <c r="H15" s="353">
        <v>0</v>
      </c>
    </row>
    <row r="16" spans="1:8" s="167" customFormat="1" ht="14.25">
      <c r="A16" s="352" t="s">
        <v>12</v>
      </c>
      <c r="B16" s="353">
        <v>26</v>
      </c>
      <c r="C16" s="353">
        <v>0</v>
      </c>
      <c r="D16" s="353">
        <v>-26</v>
      </c>
      <c r="E16" s="354">
        <v>0</v>
      </c>
      <c r="F16" s="354">
        <v>0</v>
      </c>
      <c r="G16" s="353">
        <v>0</v>
      </c>
      <c r="H16" s="353">
        <v>0</v>
      </c>
    </row>
    <row r="17" spans="1:8" s="167" customFormat="1" ht="14.25">
      <c r="A17" s="352" t="s">
        <v>13</v>
      </c>
      <c r="B17" s="353">
        <v>75</v>
      </c>
      <c r="C17" s="353">
        <v>-58</v>
      </c>
      <c r="D17" s="353">
        <v>-1</v>
      </c>
      <c r="E17" s="354">
        <v>0</v>
      </c>
      <c r="F17" s="354">
        <v>0</v>
      </c>
      <c r="G17" s="353">
        <v>0</v>
      </c>
      <c r="H17" s="353">
        <v>0</v>
      </c>
    </row>
    <row r="18" spans="1:8" s="167" customFormat="1" ht="14.25">
      <c r="A18" s="352" t="s">
        <v>14</v>
      </c>
      <c r="B18" s="353">
        <v>36</v>
      </c>
      <c r="C18" s="353">
        <v>-33</v>
      </c>
      <c r="D18" s="353">
        <v>0</v>
      </c>
      <c r="E18" s="354">
        <v>0</v>
      </c>
      <c r="F18" s="354">
        <v>0</v>
      </c>
      <c r="G18" s="353">
        <v>0</v>
      </c>
      <c r="H18" s="353">
        <v>0</v>
      </c>
    </row>
    <row r="19" spans="1:8" s="167" customFormat="1" ht="14.25">
      <c r="A19" s="352" t="s">
        <v>15</v>
      </c>
      <c r="B19" s="353">
        <v>37</v>
      </c>
      <c r="C19" s="353">
        <v>0</v>
      </c>
      <c r="D19" s="353">
        <v>-38</v>
      </c>
      <c r="E19" s="354">
        <v>0</v>
      </c>
      <c r="F19" s="354">
        <v>0</v>
      </c>
      <c r="G19" s="353">
        <v>0</v>
      </c>
      <c r="H19" s="353">
        <v>0</v>
      </c>
    </row>
    <row r="20" spans="1:8" s="167" customFormat="1" ht="14.25">
      <c r="A20" s="352" t="s">
        <v>16</v>
      </c>
      <c r="B20" s="353">
        <v>101</v>
      </c>
      <c r="C20" s="353">
        <v>-210</v>
      </c>
      <c r="D20" s="353">
        <v>-17</v>
      </c>
      <c r="E20" s="354">
        <v>-0.04</v>
      </c>
      <c r="F20" s="354">
        <v>-0.02</v>
      </c>
      <c r="G20" s="353">
        <v>-59</v>
      </c>
      <c r="H20" s="353">
        <v>0</v>
      </c>
    </row>
    <row r="21" spans="1:8" s="167" customFormat="1" ht="14.25">
      <c r="A21" s="352" t="s">
        <v>17</v>
      </c>
      <c r="B21" s="353">
        <v>-1623</v>
      </c>
      <c r="C21" s="353">
        <v>-2185</v>
      </c>
      <c r="D21" s="353">
        <v>-613</v>
      </c>
      <c r="E21" s="354">
        <v>-0.02</v>
      </c>
      <c r="F21" s="354">
        <v>-0.01</v>
      </c>
      <c r="G21" s="353">
        <v>-936</v>
      </c>
      <c r="H21" s="353">
        <v>0</v>
      </c>
    </row>
    <row r="22" spans="1:8" s="167" customFormat="1" ht="14.25">
      <c r="A22" s="352" t="s">
        <v>18</v>
      </c>
      <c r="B22" s="353">
        <v>279</v>
      </c>
      <c r="C22" s="353">
        <v>-399</v>
      </c>
      <c r="D22" s="353">
        <v>-113</v>
      </c>
      <c r="E22" s="354">
        <v>-0.08</v>
      </c>
      <c r="F22" s="354">
        <v>-0.02</v>
      </c>
      <c r="G22" s="353">
        <v>0</v>
      </c>
      <c r="H22" s="353">
        <v>-46357</v>
      </c>
    </row>
    <row r="23" spans="1:8" s="167" customFormat="1" ht="14.25">
      <c r="A23" s="352" t="s">
        <v>19</v>
      </c>
      <c r="B23" s="353">
        <v>17</v>
      </c>
      <c r="C23" s="353">
        <v>0</v>
      </c>
      <c r="D23" s="353">
        <v>-17</v>
      </c>
      <c r="E23" s="354">
        <v>-0.17</v>
      </c>
      <c r="F23" s="354">
        <v>-0.17</v>
      </c>
      <c r="G23" s="353">
        <v>0</v>
      </c>
      <c r="H23" s="353">
        <v>0</v>
      </c>
    </row>
    <row r="24" spans="1:8" s="167" customFormat="1" ht="14.25">
      <c r="A24" s="352" t="s">
        <v>254</v>
      </c>
      <c r="B24" s="353">
        <v>85</v>
      </c>
      <c r="C24" s="353">
        <v>-20</v>
      </c>
      <c r="D24" s="353">
        <v>-66</v>
      </c>
      <c r="E24" s="354">
        <v>-0.04</v>
      </c>
      <c r="F24" s="354">
        <v>-0.02</v>
      </c>
      <c r="G24" s="353">
        <v>202</v>
      </c>
      <c r="H24" s="353">
        <v>0</v>
      </c>
    </row>
    <row r="25" spans="1:8" s="167" customFormat="1" ht="14.25">
      <c r="A25" s="352" t="s">
        <v>255</v>
      </c>
      <c r="B25" s="353">
        <v>110</v>
      </c>
      <c r="C25" s="353">
        <v>-19</v>
      </c>
      <c r="D25" s="353">
        <v>-59</v>
      </c>
      <c r="E25" s="354">
        <v>-0.03</v>
      </c>
      <c r="F25" s="354">
        <v>-0.02</v>
      </c>
      <c r="G25" s="353">
        <v>-431</v>
      </c>
      <c r="H25" s="353">
        <v>0</v>
      </c>
    </row>
    <row r="26" spans="1:8" s="167" customFormat="1" ht="14.25">
      <c r="A26" s="352" t="s">
        <v>256</v>
      </c>
      <c r="B26" s="353">
        <v>187</v>
      </c>
      <c r="C26" s="353">
        <v>-17</v>
      </c>
      <c r="D26" s="353">
        <v>-56</v>
      </c>
      <c r="E26" s="354">
        <v>-0.03</v>
      </c>
      <c r="F26" s="354">
        <v>-0.02</v>
      </c>
      <c r="G26" s="353">
        <v>162</v>
      </c>
      <c r="H26" s="353">
        <v>0</v>
      </c>
    </row>
    <row r="27" spans="1:8" s="167" customFormat="1" ht="14.25">
      <c r="A27" s="352" t="s">
        <v>257</v>
      </c>
      <c r="B27" s="353">
        <v>471</v>
      </c>
      <c r="C27" s="353">
        <v>-102</v>
      </c>
      <c r="D27" s="353">
        <v>-122</v>
      </c>
      <c r="E27" s="354">
        <v>-0.03</v>
      </c>
      <c r="F27" s="354">
        <v>-0.02</v>
      </c>
      <c r="G27" s="353">
        <v>179</v>
      </c>
      <c r="H27" s="353">
        <v>0</v>
      </c>
    </row>
    <row r="28" spans="1:8" s="167" customFormat="1" ht="14.25">
      <c r="A28" s="352" t="s">
        <v>258</v>
      </c>
      <c r="B28" s="353">
        <v>188</v>
      </c>
      <c r="C28" s="353">
        <v>-40</v>
      </c>
      <c r="D28" s="353">
        <v>-104</v>
      </c>
      <c r="E28" s="354">
        <v>-0.05</v>
      </c>
      <c r="F28" s="354">
        <v>-0.04</v>
      </c>
      <c r="G28" s="353">
        <v>90</v>
      </c>
      <c r="H28" s="353">
        <v>0</v>
      </c>
    </row>
    <row r="29" spans="1:8" s="167" customFormat="1" ht="14.25">
      <c r="A29" s="352" t="s">
        <v>259</v>
      </c>
      <c r="B29" s="353">
        <v>586</v>
      </c>
      <c r="C29" s="353">
        <v>-24</v>
      </c>
      <c r="D29" s="353">
        <v>-487</v>
      </c>
      <c r="E29" s="354">
        <v>-0.1</v>
      </c>
      <c r="F29" s="354">
        <v>-0.09</v>
      </c>
      <c r="G29" s="353">
        <v>-73</v>
      </c>
      <c r="H29" s="353">
        <v>0</v>
      </c>
    </row>
    <row r="30" spans="1:8" s="167" customFormat="1" ht="14.25">
      <c r="A30" s="352" t="s">
        <v>260</v>
      </c>
      <c r="B30" s="353">
        <v>1088</v>
      </c>
      <c r="C30" s="353">
        <v>-116</v>
      </c>
      <c r="D30" s="353">
        <v>-1606</v>
      </c>
      <c r="E30" s="354">
        <v>-0.22</v>
      </c>
      <c r="F30" s="354">
        <v>-0.22</v>
      </c>
      <c r="G30" s="353">
        <v>1542</v>
      </c>
      <c r="H30" s="353">
        <v>0</v>
      </c>
    </row>
    <row r="31" spans="1:8" s="167" customFormat="1" ht="14.25">
      <c r="A31" s="352" t="s">
        <v>261</v>
      </c>
      <c r="B31" s="353">
        <v>336</v>
      </c>
      <c r="C31" s="353">
        <v>-160</v>
      </c>
      <c r="D31" s="353">
        <v>-230</v>
      </c>
      <c r="E31" s="354">
        <v>-0.05</v>
      </c>
      <c r="F31" s="354">
        <v>-0.02</v>
      </c>
      <c r="G31" s="353">
        <v>99</v>
      </c>
      <c r="H31" s="353">
        <v>0</v>
      </c>
    </row>
    <row r="32" spans="1:8" s="167" customFormat="1" ht="14.25">
      <c r="A32" s="352" t="s">
        <v>262</v>
      </c>
      <c r="B32" s="353">
        <v>406</v>
      </c>
      <c r="C32" s="353">
        <v>-553</v>
      </c>
      <c r="D32" s="353">
        <v>-147</v>
      </c>
      <c r="E32" s="354">
        <v>-0.02</v>
      </c>
      <c r="F32" s="354">
        <v>-0.02</v>
      </c>
      <c r="G32" s="353">
        <v>1341</v>
      </c>
      <c r="H32" s="353">
        <v>0</v>
      </c>
    </row>
    <row r="33" spans="1:8" s="167" customFormat="1" ht="14.25">
      <c r="A33" s="352" t="s">
        <v>263</v>
      </c>
      <c r="B33" s="353">
        <v>97</v>
      </c>
      <c r="C33" s="353">
        <v>-66</v>
      </c>
      <c r="D33" s="353">
        <v>-184</v>
      </c>
      <c r="E33" s="354">
        <v>-0.04</v>
      </c>
      <c r="F33" s="354">
        <v>-0.02</v>
      </c>
      <c r="G33" s="353">
        <v>820</v>
      </c>
      <c r="H33" s="353">
        <v>0</v>
      </c>
    </row>
    <row r="34" spans="1:8" s="167" customFormat="1" ht="14.25">
      <c r="A34" s="352" t="s">
        <v>21</v>
      </c>
      <c r="B34" s="353">
        <v>3983</v>
      </c>
      <c r="C34" s="353">
        <v>-622</v>
      </c>
      <c r="D34" s="353">
        <v>-508</v>
      </c>
      <c r="E34" s="354">
        <v>-0.02</v>
      </c>
      <c r="F34" s="354">
        <v>-0.01</v>
      </c>
      <c r="G34" s="353">
        <v>495</v>
      </c>
      <c r="H34" s="353">
        <v>0</v>
      </c>
    </row>
    <row r="35" spans="1:8" s="167" customFormat="1" ht="14.25">
      <c r="A35" s="352" t="s">
        <v>23</v>
      </c>
      <c r="B35" s="353">
        <v>551</v>
      </c>
      <c r="C35" s="353">
        <v>-181</v>
      </c>
      <c r="D35" s="353">
        <v>-219</v>
      </c>
      <c r="E35" s="354">
        <v>-0.02</v>
      </c>
      <c r="F35" s="354">
        <v>-0.02</v>
      </c>
      <c r="G35" s="353">
        <v>-929</v>
      </c>
      <c r="H35" s="353">
        <v>0</v>
      </c>
    </row>
    <row r="36" spans="1:8" s="167" customFormat="1" ht="14.25">
      <c r="A36" s="352" t="s">
        <v>24</v>
      </c>
      <c r="B36" s="353">
        <v>654</v>
      </c>
      <c r="C36" s="353">
        <v>-215</v>
      </c>
      <c r="D36" s="353">
        <v>-200</v>
      </c>
      <c r="E36" s="354">
        <v>-0.02</v>
      </c>
      <c r="F36" s="354">
        <v>-0.02</v>
      </c>
      <c r="G36" s="353">
        <v>-523</v>
      </c>
      <c r="H36" s="353">
        <v>0</v>
      </c>
    </row>
    <row r="37" spans="1:8" s="167" customFormat="1" ht="14.25">
      <c r="A37" s="352" t="s">
        <v>25</v>
      </c>
      <c r="B37" s="353">
        <v>870</v>
      </c>
      <c r="C37" s="353">
        <v>-238</v>
      </c>
      <c r="D37" s="353">
        <v>-757</v>
      </c>
      <c r="E37" s="354">
        <v>-0.2</v>
      </c>
      <c r="F37" s="354">
        <v>-0.19</v>
      </c>
      <c r="G37" s="353">
        <v>217</v>
      </c>
      <c r="H37" s="353">
        <v>0</v>
      </c>
    </row>
    <row r="38" spans="1:8" s="167" customFormat="1" ht="14.25">
      <c r="A38" s="352" t="s">
        <v>27</v>
      </c>
      <c r="B38" s="353">
        <v>1309</v>
      </c>
      <c r="C38" s="353">
        <v>-195</v>
      </c>
      <c r="D38" s="353">
        <v>-996</v>
      </c>
      <c r="E38" s="354">
        <v>-0.21</v>
      </c>
      <c r="F38" s="354">
        <v>-0.21</v>
      </c>
      <c r="G38" s="353">
        <v>-118</v>
      </c>
      <c r="H38" s="353">
        <v>0</v>
      </c>
    </row>
    <row r="39" spans="1:8" s="167" customFormat="1" ht="14.25">
      <c r="A39" s="352" t="s">
        <v>264</v>
      </c>
      <c r="B39" s="353">
        <v>323</v>
      </c>
      <c r="C39" s="353">
        <v>-9</v>
      </c>
      <c r="D39" s="353">
        <v>-454</v>
      </c>
      <c r="E39" s="354">
        <v>-0.92</v>
      </c>
      <c r="F39" s="354">
        <v>-0.91</v>
      </c>
      <c r="G39" s="353">
        <v>140</v>
      </c>
      <c r="H39" s="353">
        <v>0</v>
      </c>
    </row>
    <row r="40" spans="1:8" s="167" customFormat="1" ht="14.25">
      <c r="A40" s="352" t="s">
        <v>265</v>
      </c>
      <c r="B40" s="353">
        <v>417</v>
      </c>
      <c r="C40" s="353">
        <v>-8</v>
      </c>
      <c r="D40" s="353">
        <v>-498</v>
      </c>
      <c r="E40" s="354">
        <v>-1.22</v>
      </c>
      <c r="F40" s="354">
        <v>-1.2</v>
      </c>
      <c r="G40" s="353">
        <v>89</v>
      </c>
      <c r="H40" s="353">
        <v>0</v>
      </c>
    </row>
    <row r="41" spans="1:8" s="167" customFormat="1" ht="14.25">
      <c r="A41" s="352" t="s">
        <v>28</v>
      </c>
      <c r="B41" s="353">
        <v>303</v>
      </c>
      <c r="C41" s="353">
        <v>-22</v>
      </c>
      <c r="D41" s="353">
        <v>-257</v>
      </c>
      <c r="E41" s="354">
        <v>-0.26</v>
      </c>
      <c r="F41" s="354">
        <v>-0.25</v>
      </c>
      <c r="G41" s="353">
        <v>-77</v>
      </c>
      <c r="H41" s="353">
        <v>0</v>
      </c>
    </row>
    <row r="42" spans="1:8" s="167" customFormat="1" ht="14.25">
      <c r="A42" s="352" t="s">
        <v>29</v>
      </c>
      <c r="B42" s="353">
        <v>211</v>
      </c>
      <c r="C42" s="353">
        <v>-1</v>
      </c>
      <c r="D42" s="353">
        <v>-216</v>
      </c>
      <c r="E42" s="354">
        <v>-0.27</v>
      </c>
      <c r="F42" s="354">
        <v>-0.03</v>
      </c>
      <c r="G42" s="353">
        <v>65</v>
      </c>
      <c r="H42" s="353">
        <v>0</v>
      </c>
    </row>
    <row r="43" spans="1:8" s="167" customFormat="1" ht="14.25">
      <c r="A43" s="352" t="s">
        <v>30</v>
      </c>
      <c r="B43" s="353">
        <v>605</v>
      </c>
      <c r="C43" s="353">
        <v>-13</v>
      </c>
      <c r="D43" s="353">
        <v>-1932</v>
      </c>
      <c r="E43" s="354">
        <v>-1.88</v>
      </c>
      <c r="F43" s="354">
        <v>-1.87</v>
      </c>
      <c r="G43" s="353">
        <v>1340</v>
      </c>
      <c r="H43" s="353">
        <v>0</v>
      </c>
    </row>
    <row r="44" spans="1:8" s="167" customFormat="1" ht="14.25">
      <c r="A44" s="352" t="s">
        <v>31</v>
      </c>
      <c r="B44" s="353">
        <v>448</v>
      </c>
      <c r="C44" s="353">
        <v>-6</v>
      </c>
      <c r="D44" s="353">
        <v>-59</v>
      </c>
      <c r="E44" s="354">
        <v>-0.03</v>
      </c>
      <c r="F44" s="354">
        <v>-0.02</v>
      </c>
      <c r="G44" s="353">
        <v>1334</v>
      </c>
      <c r="H44" s="353">
        <v>0</v>
      </c>
    </row>
    <row r="45" spans="1:8" s="167" customFormat="1" ht="14.25">
      <c r="A45" s="352" t="s">
        <v>32</v>
      </c>
      <c r="B45" s="353">
        <v>438</v>
      </c>
      <c r="C45" s="353">
        <v>-49</v>
      </c>
      <c r="D45" s="353">
        <v>-489</v>
      </c>
      <c r="E45" s="354">
        <v>-0.66</v>
      </c>
      <c r="F45" s="354">
        <v>-0.55</v>
      </c>
      <c r="G45" s="353">
        <v>100</v>
      </c>
      <c r="H45" s="353">
        <v>0</v>
      </c>
    </row>
    <row r="46" spans="1:8" s="167" customFormat="1" ht="14.25">
      <c r="A46" s="352" t="s">
        <v>33</v>
      </c>
      <c r="B46" s="353">
        <v>145</v>
      </c>
      <c r="C46" s="353">
        <v>-90</v>
      </c>
      <c r="D46" s="353">
        <v>-87</v>
      </c>
      <c r="E46" s="354">
        <v>-0.11</v>
      </c>
      <c r="F46" s="354">
        <v>-0.03</v>
      </c>
      <c r="G46" s="353">
        <v>73</v>
      </c>
      <c r="H46" s="353">
        <v>0</v>
      </c>
    </row>
    <row r="47" spans="1:8" s="167" customFormat="1" ht="14.25">
      <c r="A47" s="352" t="s">
        <v>34</v>
      </c>
      <c r="B47" s="353">
        <v>100</v>
      </c>
      <c r="C47" s="353">
        <v>-34</v>
      </c>
      <c r="D47" s="353">
        <v>-55</v>
      </c>
      <c r="E47" s="354">
        <v>-0.06</v>
      </c>
      <c r="F47" s="354">
        <v>-0.02</v>
      </c>
      <c r="G47" s="353">
        <v>-210</v>
      </c>
      <c r="H47" s="353">
        <v>0</v>
      </c>
    </row>
    <row r="48" spans="1:8" s="167" customFormat="1" ht="14.25">
      <c r="A48" s="352" t="s">
        <v>36</v>
      </c>
      <c r="B48" s="353">
        <v>48</v>
      </c>
      <c r="C48" s="353">
        <v>-125</v>
      </c>
      <c r="D48" s="353">
        <v>-128</v>
      </c>
      <c r="E48" s="354">
        <v>-0.08</v>
      </c>
      <c r="F48" s="354">
        <v>-0.02</v>
      </c>
      <c r="G48" s="353">
        <v>12</v>
      </c>
      <c r="H48" s="353">
        <v>0</v>
      </c>
    </row>
    <row r="49" spans="1:8" s="167" customFormat="1" ht="14.25">
      <c r="A49" s="352" t="s">
        <v>37</v>
      </c>
      <c r="B49" s="353">
        <v>79</v>
      </c>
      <c r="C49" s="353">
        <v>-34</v>
      </c>
      <c r="D49" s="353">
        <v>-48</v>
      </c>
      <c r="E49" s="354">
        <v>-0.07</v>
      </c>
      <c r="F49" s="354">
        <v>-0.02</v>
      </c>
      <c r="G49" s="353">
        <v>-98</v>
      </c>
      <c r="H49" s="353">
        <v>0</v>
      </c>
    </row>
    <row r="50" spans="1:8" s="167" customFormat="1" ht="14.25">
      <c r="A50" s="352" t="s">
        <v>38</v>
      </c>
      <c r="B50" s="353">
        <v>424</v>
      </c>
      <c r="C50" s="353">
        <v>-26</v>
      </c>
      <c r="D50" s="353">
        <v>-337</v>
      </c>
      <c r="E50" s="354">
        <v>-0.1</v>
      </c>
      <c r="F50" s="354">
        <v>-0.1</v>
      </c>
      <c r="G50" s="353">
        <v>-142</v>
      </c>
      <c r="H50" s="353">
        <v>0</v>
      </c>
    </row>
    <row r="51" spans="1:8" s="167" customFormat="1" ht="14.25">
      <c r="A51" s="352" t="s">
        <v>40</v>
      </c>
      <c r="B51" s="353">
        <v>562</v>
      </c>
      <c r="C51" s="353">
        <v>-84</v>
      </c>
      <c r="D51" s="353">
        <v>-110</v>
      </c>
      <c r="E51" s="354">
        <v>-0.02</v>
      </c>
      <c r="F51" s="354">
        <v>-0.02</v>
      </c>
      <c r="G51" s="353">
        <v>488</v>
      </c>
      <c r="H51" s="353">
        <v>0</v>
      </c>
    </row>
    <row r="52" spans="1:8" s="167" customFormat="1" ht="14.25">
      <c r="A52" s="352" t="s">
        <v>42</v>
      </c>
      <c r="B52" s="353">
        <v>60</v>
      </c>
      <c r="C52" s="353">
        <v>-8</v>
      </c>
      <c r="D52" s="353">
        <v>-30</v>
      </c>
      <c r="E52" s="354">
        <v>-0.05</v>
      </c>
      <c r="F52" s="354">
        <v>-0.04</v>
      </c>
      <c r="G52" s="353">
        <v>-137</v>
      </c>
      <c r="H52" s="353">
        <v>0</v>
      </c>
    </row>
    <row r="53" spans="1:8" s="167" customFormat="1" ht="14.25">
      <c r="A53" s="352" t="s">
        <v>266</v>
      </c>
      <c r="B53" s="353">
        <v>313</v>
      </c>
      <c r="C53" s="353">
        <v>-8</v>
      </c>
      <c r="D53" s="353">
        <v>-226</v>
      </c>
      <c r="E53" s="354">
        <v>-0.42</v>
      </c>
      <c r="F53" s="354">
        <v>-0.39</v>
      </c>
      <c r="G53" s="353">
        <v>-63</v>
      </c>
      <c r="H53" s="353">
        <v>0</v>
      </c>
    </row>
    <row r="54" spans="1:8" s="167" customFormat="1" ht="14.25">
      <c r="A54" s="352" t="s">
        <v>43</v>
      </c>
      <c r="B54" s="353">
        <v>76</v>
      </c>
      <c r="C54" s="353">
        <v>-19</v>
      </c>
      <c r="D54" s="353">
        <v>-29</v>
      </c>
      <c r="E54" s="354">
        <v>-0.13</v>
      </c>
      <c r="F54" s="354">
        <v>-0.1</v>
      </c>
      <c r="G54" s="353">
        <v>5</v>
      </c>
      <c r="H54" s="353">
        <v>0</v>
      </c>
    </row>
    <row r="55" spans="1:8" s="167" customFormat="1" ht="14.25">
      <c r="A55" s="352" t="s">
        <v>45</v>
      </c>
      <c r="B55" s="353">
        <v>499</v>
      </c>
      <c r="C55" s="353">
        <v>-153</v>
      </c>
      <c r="D55" s="353">
        <v>-218</v>
      </c>
      <c r="E55" s="354">
        <v>-0.09</v>
      </c>
      <c r="F55" s="354">
        <v>-0.08</v>
      </c>
      <c r="G55" s="353">
        <v>-128</v>
      </c>
      <c r="H55" s="353">
        <v>0</v>
      </c>
    </row>
    <row r="56" spans="1:8" s="167" customFormat="1" ht="14.25">
      <c r="A56" s="352" t="s">
        <v>47</v>
      </c>
      <c r="B56" s="353">
        <v>3100</v>
      </c>
      <c r="C56" s="353">
        <v>-34</v>
      </c>
      <c r="D56" s="353">
        <v>-168</v>
      </c>
      <c r="E56" s="354">
        <v>-0.01</v>
      </c>
      <c r="F56" s="354">
        <v>-0.01</v>
      </c>
      <c r="G56" s="353">
        <v>-11009</v>
      </c>
      <c r="H56" s="353">
        <v>0</v>
      </c>
    </row>
    <row r="57" spans="1:8" s="167" customFormat="1" ht="14.25">
      <c r="A57" s="352" t="s">
        <v>48</v>
      </c>
      <c r="B57" s="353">
        <v>2226</v>
      </c>
      <c r="C57" s="353">
        <v>-47</v>
      </c>
      <c r="D57" s="353">
        <v>-137</v>
      </c>
      <c r="E57" s="354">
        <v>-0.01</v>
      </c>
      <c r="F57" s="354">
        <v>-0.01</v>
      </c>
      <c r="G57" s="353">
        <v>-2874</v>
      </c>
      <c r="H57" s="353">
        <v>0</v>
      </c>
    </row>
    <row r="58" spans="1:8" s="167" customFormat="1" ht="14.25">
      <c r="A58" s="352" t="s">
        <v>49</v>
      </c>
      <c r="B58" s="353">
        <v>4731</v>
      </c>
      <c r="C58" s="353">
        <v>-1220</v>
      </c>
      <c r="D58" s="353">
        <v>-207</v>
      </c>
      <c r="E58" s="354">
        <v>-0.01</v>
      </c>
      <c r="F58" s="354">
        <v>-0.01</v>
      </c>
      <c r="G58" s="353">
        <v>-2533</v>
      </c>
      <c r="H58" s="353">
        <v>0</v>
      </c>
    </row>
    <row r="59" spans="1:8" s="167" customFormat="1" ht="14.25">
      <c r="A59" s="352" t="s">
        <v>50</v>
      </c>
      <c r="B59" s="353">
        <v>193</v>
      </c>
      <c r="C59" s="353">
        <v>-11</v>
      </c>
      <c r="D59" s="353">
        <v>-182</v>
      </c>
      <c r="E59" s="354">
        <v>-0.22</v>
      </c>
      <c r="F59" s="354">
        <v>-0.21</v>
      </c>
      <c r="G59" s="353">
        <v>0</v>
      </c>
      <c r="H59" s="353">
        <v>0</v>
      </c>
    </row>
    <row r="60" spans="1:8" s="167" customFormat="1" ht="14.25">
      <c r="A60" s="352" t="s">
        <v>267</v>
      </c>
      <c r="B60" s="353">
        <v>255</v>
      </c>
      <c r="C60" s="353">
        <v>-16</v>
      </c>
      <c r="D60" s="353">
        <v>-143</v>
      </c>
      <c r="E60" s="354">
        <v>-0.13</v>
      </c>
      <c r="F60" s="354">
        <v>-0.12</v>
      </c>
      <c r="G60" s="353">
        <v>-96</v>
      </c>
      <c r="H60" s="353">
        <v>0</v>
      </c>
    </row>
    <row r="61" spans="1:8" s="167" customFormat="1" ht="14.25">
      <c r="A61" s="352" t="s">
        <v>51</v>
      </c>
      <c r="B61" s="353">
        <v>350</v>
      </c>
      <c r="C61" s="353">
        <v>-21</v>
      </c>
      <c r="D61" s="353">
        <v>-216</v>
      </c>
      <c r="E61" s="354">
        <v>-0.16</v>
      </c>
      <c r="F61" s="354">
        <v>-0.15</v>
      </c>
      <c r="G61" s="353">
        <v>-113</v>
      </c>
      <c r="H61" s="353">
        <v>0</v>
      </c>
    </row>
    <row r="62" spans="1:8" s="167" customFormat="1" ht="14.25">
      <c r="A62" s="352" t="s">
        <v>52</v>
      </c>
      <c r="B62" s="353">
        <v>816</v>
      </c>
      <c r="C62" s="353">
        <v>-86</v>
      </c>
      <c r="D62" s="353">
        <v>-405</v>
      </c>
      <c r="E62" s="354">
        <v>-0.13</v>
      </c>
      <c r="F62" s="354">
        <v>-0.12</v>
      </c>
      <c r="G62" s="353">
        <v>-325</v>
      </c>
      <c r="H62" s="353">
        <v>0</v>
      </c>
    </row>
    <row r="63" spans="1:8" s="167" customFormat="1" ht="14.25">
      <c r="A63" s="352" t="s">
        <v>53</v>
      </c>
      <c r="B63" s="353">
        <v>1021</v>
      </c>
      <c r="C63" s="353">
        <v>-46</v>
      </c>
      <c r="D63" s="353">
        <v>-496</v>
      </c>
      <c r="E63" s="354">
        <v>-0.13</v>
      </c>
      <c r="F63" s="354">
        <v>-0.12</v>
      </c>
      <c r="G63" s="353">
        <v>-479</v>
      </c>
      <c r="H63" s="353">
        <v>0</v>
      </c>
    </row>
    <row r="64" spans="1:8" s="167" customFormat="1" ht="14.25">
      <c r="A64" s="352" t="s">
        <v>54</v>
      </c>
      <c r="B64" s="353">
        <v>1085</v>
      </c>
      <c r="C64" s="353">
        <v>0</v>
      </c>
      <c r="D64" s="353">
        <v>-88</v>
      </c>
      <c r="E64" s="354">
        <v>-0.02</v>
      </c>
      <c r="F64" s="354">
        <v>-0.02</v>
      </c>
      <c r="G64" s="353">
        <v>-2465</v>
      </c>
      <c r="H64" s="353">
        <v>0</v>
      </c>
    </row>
    <row r="65" spans="1:8" s="167" customFormat="1" ht="14.25">
      <c r="A65" s="352" t="s">
        <v>55</v>
      </c>
      <c r="B65" s="353">
        <v>1231</v>
      </c>
      <c r="C65" s="353">
        <v>-25</v>
      </c>
      <c r="D65" s="353">
        <v>-104</v>
      </c>
      <c r="E65" s="354">
        <v>-0.02</v>
      </c>
      <c r="F65" s="354">
        <v>-0.01</v>
      </c>
      <c r="G65" s="353">
        <v>-1853</v>
      </c>
      <c r="H65" s="353">
        <v>0</v>
      </c>
    </row>
    <row r="66" spans="1:8" s="167" customFormat="1" ht="14.25">
      <c r="A66" s="352" t="s">
        <v>782</v>
      </c>
      <c r="B66" s="353">
        <v>2195</v>
      </c>
      <c r="C66" s="353">
        <v>-64</v>
      </c>
      <c r="D66" s="353">
        <v>-1971</v>
      </c>
      <c r="E66" s="354">
        <v>-0.98</v>
      </c>
      <c r="F66" s="354">
        <v>-0.97</v>
      </c>
      <c r="G66" s="353">
        <v>-160</v>
      </c>
      <c r="H66" s="353">
        <v>0</v>
      </c>
    </row>
    <row r="67" spans="1:8" s="167" customFormat="1" ht="14.25">
      <c r="A67" s="352" t="s">
        <v>56</v>
      </c>
      <c r="B67" s="353">
        <v>490</v>
      </c>
      <c r="C67" s="353">
        <v>0</v>
      </c>
      <c r="D67" s="353">
        <v>-367</v>
      </c>
      <c r="E67" s="354">
        <v>-0.07</v>
      </c>
      <c r="F67" s="354">
        <v>-0.05</v>
      </c>
      <c r="G67" s="353">
        <v>0</v>
      </c>
      <c r="H67" s="353">
        <v>-123</v>
      </c>
    </row>
    <row r="68" spans="1:8" s="167" customFormat="1" ht="14.25">
      <c r="A68" s="352" t="s">
        <v>268</v>
      </c>
      <c r="B68" s="353">
        <v>221</v>
      </c>
      <c r="C68" s="353">
        <v>0</v>
      </c>
      <c r="D68" s="353">
        <v>-190</v>
      </c>
      <c r="E68" s="354">
        <v>-0.06</v>
      </c>
      <c r="F68" s="354">
        <v>-0.05</v>
      </c>
      <c r="G68" s="353">
        <v>-12</v>
      </c>
      <c r="H68" s="353">
        <v>-19</v>
      </c>
    </row>
    <row r="69" spans="1:8" s="167" customFormat="1" ht="14.25">
      <c r="A69" s="352" t="s">
        <v>58</v>
      </c>
      <c r="B69" s="353">
        <v>505</v>
      </c>
      <c r="C69" s="353">
        <v>-5</v>
      </c>
      <c r="D69" s="353">
        <v>-477</v>
      </c>
      <c r="E69" s="354">
        <v>-0.07</v>
      </c>
      <c r="F69" s="354">
        <v>-0.05</v>
      </c>
      <c r="G69" s="353">
        <v>199</v>
      </c>
      <c r="H69" s="353">
        <v>-222</v>
      </c>
    </row>
    <row r="70" spans="1:8" s="167" customFormat="1" ht="14.25">
      <c r="A70" s="352" t="s">
        <v>59</v>
      </c>
      <c r="B70" s="353">
        <v>98</v>
      </c>
      <c r="C70" s="353">
        <v>-3</v>
      </c>
      <c r="D70" s="353">
        <v>-106</v>
      </c>
      <c r="E70" s="354">
        <v>-0.09</v>
      </c>
      <c r="F70" s="354">
        <v>-0.03</v>
      </c>
      <c r="G70" s="353">
        <v>-120</v>
      </c>
      <c r="H70" s="353">
        <v>-139</v>
      </c>
    </row>
    <row r="71" spans="1:8" s="167" customFormat="1" ht="14.25">
      <c r="A71" s="352" t="s">
        <v>60</v>
      </c>
      <c r="B71" s="353">
        <v>-202</v>
      </c>
      <c r="C71" s="353">
        <v>-3</v>
      </c>
      <c r="D71" s="353">
        <v>-91</v>
      </c>
      <c r="E71" s="354">
        <v>-0.06</v>
      </c>
      <c r="F71" s="354">
        <v>-0.01</v>
      </c>
      <c r="G71" s="353">
        <v>-19</v>
      </c>
      <c r="H71" s="353">
        <v>503</v>
      </c>
    </row>
    <row r="72" spans="1:8" s="167" customFormat="1" ht="14.25">
      <c r="A72" s="352" t="s">
        <v>269</v>
      </c>
      <c r="B72" s="353">
        <v>191</v>
      </c>
      <c r="C72" s="353">
        <v>-55</v>
      </c>
      <c r="D72" s="353">
        <v>-136</v>
      </c>
      <c r="E72" s="354">
        <v>-0.09</v>
      </c>
      <c r="F72" s="354">
        <v>-0.08</v>
      </c>
      <c r="G72" s="353">
        <v>0</v>
      </c>
      <c r="H72" s="353">
        <v>0</v>
      </c>
    </row>
    <row r="73" spans="1:8" s="167" customFormat="1" ht="14.25">
      <c r="A73" s="352" t="s">
        <v>270</v>
      </c>
      <c r="B73" s="353">
        <v>179</v>
      </c>
      <c r="C73" s="353">
        <v>-21</v>
      </c>
      <c r="D73" s="353">
        <v>-156</v>
      </c>
      <c r="E73" s="354">
        <v>-0.1</v>
      </c>
      <c r="F73" s="354">
        <v>-0.09</v>
      </c>
      <c r="G73" s="353">
        <v>0</v>
      </c>
      <c r="H73" s="353">
        <v>-2</v>
      </c>
    </row>
    <row r="74" spans="1:8" s="167" customFormat="1" ht="14.25">
      <c r="A74" s="352" t="s">
        <v>271</v>
      </c>
      <c r="B74" s="353">
        <v>203</v>
      </c>
      <c r="C74" s="353">
        <v>-18</v>
      </c>
      <c r="D74" s="353">
        <v>-184</v>
      </c>
      <c r="E74" s="354">
        <v>-0.16</v>
      </c>
      <c r="F74" s="354">
        <v>-0.15</v>
      </c>
      <c r="G74" s="353">
        <v>-1</v>
      </c>
      <c r="H74" s="353">
        <v>0</v>
      </c>
    </row>
    <row r="75" spans="1:8" s="167" customFormat="1" ht="14.25">
      <c r="A75" s="352" t="s">
        <v>61</v>
      </c>
      <c r="B75" s="353">
        <v>494</v>
      </c>
      <c r="C75" s="353">
        <v>-56</v>
      </c>
      <c r="D75" s="353">
        <v>-440</v>
      </c>
      <c r="E75" s="354">
        <v>-0.15</v>
      </c>
      <c r="F75" s="354">
        <v>-0.15</v>
      </c>
      <c r="G75" s="353">
        <v>0</v>
      </c>
      <c r="H75" s="353">
        <v>0</v>
      </c>
    </row>
    <row r="76" spans="1:8" s="167" customFormat="1" ht="14.25">
      <c r="A76" s="352" t="s">
        <v>272</v>
      </c>
      <c r="B76" s="353">
        <v>187</v>
      </c>
      <c r="C76" s="353">
        <v>-33</v>
      </c>
      <c r="D76" s="353">
        <v>-154</v>
      </c>
      <c r="E76" s="354">
        <v>-0.14</v>
      </c>
      <c r="F76" s="354">
        <v>-0.14</v>
      </c>
      <c r="G76" s="353">
        <v>0</v>
      </c>
      <c r="H76" s="353">
        <v>0</v>
      </c>
    </row>
    <row r="77" spans="1:8" s="167" customFormat="1" ht="14.25">
      <c r="A77" s="352" t="s">
        <v>62</v>
      </c>
      <c r="B77" s="353">
        <v>463</v>
      </c>
      <c r="C77" s="353">
        <v>-71</v>
      </c>
      <c r="D77" s="353">
        <v>-385</v>
      </c>
      <c r="E77" s="354">
        <v>-0.16</v>
      </c>
      <c r="F77" s="354">
        <v>-0.16</v>
      </c>
      <c r="G77" s="353">
        <v>0</v>
      </c>
      <c r="H77" s="353">
        <v>-7</v>
      </c>
    </row>
    <row r="78" spans="1:8" s="167" customFormat="1" ht="14.25">
      <c r="A78" s="352" t="s">
        <v>63</v>
      </c>
      <c r="B78" s="353">
        <v>522</v>
      </c>
      <c r="C78" s="353">
        <v>-70</v>
      </c>
      <c r="D78" s="353">
        <v>-482</v>
      </c>
      <c r="E78" s="354">
        <v>-0.15</v>
      </c>
      <c r="F78" s="354">
        <v>-0.14</v>
      </c>
      <c r="G78" s="353">
        <v>-4</v>
      </c>
      <c r="H78" s="353">
        <v>34</v>
      </c>
    </row>
    <row r="79" spans="1:8" s="167" customFormat="1" ht="14.25">
      <c r="A79" s="352" t="s">
        <v>800</v>
      </c>
      <c r="B79" s="353">
        <v>8687</v>
      </c>
      <c r="C79" s="353">
        <v>-81</v>
      </c>
      <c r="D79" s="353">
        <v>-7731</v>
      </c>
      <c r="E79" s="354">
        <v>-2.72</v>
      </c>
      <c r="F79" s="354">
        <v>-2.71</v>
      </c>
      <c r="G79" s="353">
        <v>-1074</v>
      </c>
      <c r="H79" s="353">
        <v>0</v>
      </c>
    </row>
    <row r="80" spans="1:8" s="167" customFormat="1" ht="14.25">
      <c r="A80" s="352" t="s">
        <v>839</v>
      </c>
      <c r="B80" s="353">
        <v>50180</v>
      </c>
      <c r="C80" s="353">
        <v>-181</v>
      </c>
      <c r="D80" s="353">
        <v>-47994</v>
      </c>
      <c r="E80" s="354">
        <v>-3.14</v>
      </c>
      <c r="F80" s="354">
        <v>-3.14</v>
      </c>
      <c r="G80" s="353">
        <v>-2425</v>
      </c>
      <c r="H80" s="353">
        <v>0</v>
      </c>
    </row>
    <row r="81" spans="1:8" s="167" customFormat="1" ht="14.25">
      <c r="A81" s="352" t="s">
        <v>65</v>
      </c>
      <c r="B81" s="353">
        <v>1622</v>
      </c>
      <c r="C81" s="353">
        <v>-2</v>
      </c>
      <c r="D81" s="353">
        <v>-155</v>
      </c>
      <c r="E81" s="354">
        <v>-0.07</v>
      </c>
      <c r="F81" s="354">
        <v>-0.02</v>
      </c>
      <c r="G81" s="353">
        <v>793</v>
      </c>
      <c r="H81" s="353">
        <v>-670</v>
      </c>
    </row>
    <row r="82" spans="1:8" s="167" customFormat="1" ht="14.25">
      <c r="A82" s="352" t="s">
        <v>66</v>
      </c>
      <c r="B82" s="353">
        <v>71</v>
      </c>
      <c r="C82" s="353">
        <v>-197</v>
      </c>
      <c r="D82" s="353">
        <v>-39</v>
      </c>
      <c r="E82" s="354">
        <v>-0.47</v>
      </c>
      <c r="F82" s="354">
        <v>-0.3</v>
      </c>
      <c r="G82" s="353">
        <v>960</v>
      </c>
      <c r="H82" s="353">
        <v>0</v>
      </c>
    </row>
    <row r="83" spans="1:8" s="167" customFormat="1" ht="14.25">
      <c r="A83" s="352" t="s">
        <v>67</v>
      </c>
      <c r="B83" s="353">
        <v>-48</v>
      </c>
      <c r="C83" s="353">
        <v>-593</v>
      </c>
      <c r="D83" s="353">
        <v>-65</v>
      </c>
      <c r="E83" s="354">
        <v>-0.07</v>
      </c>
      <c r="F83" s="354">
        <v>-0.03</v>
      </c>
      <c r="G83" s="353">
        <v>4106</v>
      </c>
      <c r="H83" s="353">
        <v>-15</v>
      </c>
    </row>
    <row r="84" spans="1:8" s="167" customFormat="1" ht="14.25">
      <c r="A84" s="352" t="s">
        <v>68</v>
      </c>
      <c r="B84" s="353">
        <v>4131</v>
      </c>
      <c r="C84" s="353">
        <v>-540</v>
      </c>
      <c r="D84" s="353">
        <v>-689</v>
      </c>
      <c r="E84" s="354">
        <v>-0.05</v>
      </c>
      <c r="F84" s="354">
        <v>-0.01</v>
      </c>
      <c r="G84" s="353">
        <v>-270</v>
      </c>
      <c r="H84" s="353">
        <v>-2235</v>
      </c>
    </row>
    <row r="85" spans="1:8" s="167" customFormat="1" ht="14.25">
      <c r="A85" s="352" t="s">
        <v>69</v>
      </c>
      <c r="B85" s="353">
        <v>4053</v>
      </c>
      <c r="C85" s="353">
        <v>-2</v>
      </c>
      <c r="D85" s="353">
        <v>-4014</v>
      </c>
      <c r="E85" s="354">
        <v>-0.28</v>
      </c>
      <c r="F85" s="354">
        <v>-0.28</v>
      </c>
      <c r="G85" s="353">
        <v>66</v>
      </c>
      <c r="H85" s="353">
        <v>-103</v>
      </c>
    </row>
    <row r="86" spans="1:8" s="167" customFormat="1" ht="14.25">
      <c r="A86" s="352" t="s">
        <v>70</v>
      </c>
      <c r="B86" s="353">
        <v>5066</v>
      </c>
      <c r="C86" s="353">
        <v>-2</v>
      </c>
      <c r="D86" s="353">
        <v>-5014</v>
      </c>
      <c r="E86" s="354">
        <v>-0.4</v>
      </c>
      <c r="F86" s="354">
        <v>-0.39</v>
      </c>
      <c r="G86" s="353">
        <v>203</v>
      </c>
      <c r="H86" s="353">
        <v>-256</v>
      </c>
    </row>
    <row r="87" spans="1:8" s="167" customFormat="1" ht="14.25">
      <c r="A87" s="352" t="s">
        <v>783</v>
      </c>
      <c r="B87" s="353">
        <v>17246</v>
      </c>
      <c r="C87" s="353">
        <v>-7</v>
      </c>
      <c r="D87" s="353">
        <v>-16694</v>
      </c>
      <c r="E87" s="354">
        <v>-0.41</v>
      </c>
      <c r="F87" s="354">
        <v>-0.41</v>
      </c>
      <c r="G87" s="353">
        <v>-435</v>
      </c>
      <c r="H87" s="353">
        <v>-129</v>
      </c>
    </row>
    <row r="88" spans="1:8" s="167" customFormat="1" ht="14.25">
      <c r="A88" s="352" t="s">
        <v>801</v>
      </c>
      <c r="B88" s="353">
        <v>13581</v>
      </c>
      <c r="C88" s="353">
        <v>-7</v>
      </c>
      <c r="D88" s="353">
        <v>-13383</v>
      </c>
      <c r="E88" s="354">
        <v>-0.34</v>
      </c>
      <c r="F88" s="354">
        <v>-0.34</v>
      </c>
      <c r="G88" s="353">
        <v>-37</v>
      </c>
      <c r="H88" s="353">
        <v>-154</v>
      </c>
    </row>
    <row r="89" spans="1:8" s="167" customFormat="1" ht="14.25">
      <c r="A89" s="352" t="s">
        <v>802</v>
      </c>
      <c r="B89" s="353">
        <v>5621</v>
      </c>
      <c r="C89" s="353">
        <v>0</v>
      </c>
      <c r="D89" s="353">
        <v>-5621</v>
      </c>
      <c r="E89" s="354">
        <v>-0.89</v>
      </c>
      <c r="F89" s="354">
        <v>-0.89</v>
      </c>
      <c r="G89" s="353">
        <v>0</v>
      </c>
      <c r="H89" s="353">
        <v>0</v>
      </c>
    </row>
    <row r="90" spans="1:8" s="167" customFormat="1" ht="14.25">
      <c r="A90" s="352" t="s">
        <v>811</v>
      </c>
      <c r="B90" s="353">
        <v>13201</v>
      </c>
      <c r="C90" s="353">
        <v>-60</v>
      </c>
      <c r="D90" s="353">
        <v>-13142</v>
      </c>
      <c r="E90" s="354">
        <v>-0.33</v>
      </c>
      <c r="F90" s="354">
        <v>-0.33</v>
      </c>
      <c r="G90" s="353">
        <v>1</v>
      </c>
      <c r="H90" s="353">
        <v>0</v>
      </c>
    </row>
    <row r="91" spans="1:8" s="167" customFormat="1" ht="14.25">
      <c r="A91" s="352" t="s">
        <v>850</v>
      </c>
      <c r="B91" s="353">
        <v>2584</v>
      </c>
      <c r="C91" s="353">
        <v>0</v>
      </c>
      <c r="D91" s="353">
        <v>-2584</v>
      </c>
      <c r="E91" s="354">
        <v>-0.15</v>
      </c>
      <c r="F91" s="354">
        <v>-0.15</v>
      </c>
      <c r="G91" s="353">
        <v>0</v>
      </c>
      <c r="H91" s="353">
        <v>0</v>
      </c>
    </row>
    <row r="92" spans="1:8" s="167" customFormat="1" ht="14.25">
      <c r="A92" s="352" t="s">
        <v>71</v>
      </c>
      <c r="B92" s="353">
        <v>7954</v>
      </c>
      <c r="C92" s="353">
        <v>-580</v>
      </c>
      <c r="D92" s="353">
        <v>-1392</v>
      </c>
      <c r="E92" s="354">
        <v>-0.06</v>
      </c>
      <c r="F92" s="354">
        <v>-0.01</v>
      </c>
      <c r="G92" s="353">
        <v>57</v>
      </c>
      <c r="H92" s="353">
        <v>-5814</v>
      </c>
    </row>
    <row r="93" spans="1:8" s="167" customFormat="1" ht="14.25">
      <c r="A93" s="352" t="s">
        <v>72</v>
      </c>
      <c r="B93" s="353">
        <v>5333</v>
      </c>
      <c r="C93" s="353">
        <v>-561</v>
      </c>
      <c r="D93" s="353">
        <v>-1448</v>
      </c>
      <c r="E93" s="354">
        <v>-0.08</v>
      </c>
      <c r="F93" s="354">
        <v>-0.01</v>
      </c>
      <c r="G93" s="353">
        <v>-392</v>
      </c>
      <c r="H93" s="353">
        <v>-8571</v>
      </c>
    </row>
    <row r="94" spans="1:8" s="167" customFormat="1" ht="14.25">
      <c r="A94" s="352" t="s">
        <v>73</v>
      </c>
      <c r="B94" s="353">
        <v>8845</v>
      </c>
      <c r="C94" s="353">
        <v>-6521</v>
      </c>
      <c r="D94" s="353">
        <v>-1592</v>
      </c>
      <c r="E94" s="354">
        <v>-0.05</v>
      </c>
      <c r="F94" s="354">
        <v>-0.01</v>
      </c>
      <c r="G94" s="353">
        <v>-162</v>
      </c>
      <c r="H94" s="353">
        <v>-3408</v>
      </c>
    </row>
    <row r="95" spans="1:8" s="167" customFormat="1" ht="14.25">
      <c r="A95" s="352" t="s">
        <v>74</v>
      </c>
      <c r="B95" s="353">
        <v>3697</v>
      </c>
      <c r="C95" s="353">
        <v>-6</v>
      </c>
      <c r="D95" s="353">
        <v>-3287</v>
      </c>
      <c r="E95" s="354">
        <v>-0.31</v>
      </c>
      <c r="F95" s="354">
        <v>-0.3</v>
      </c>
      <c r="G95" s="353">
        <v>-13</v>
      </c>
      <c r="H95" s="353">
        <v>-395</v>
      </c>
    </row>
    <row r="96" spans="1:8" s="167" customFormat="1" ht="14.25">
      <c r="A96" s="352" t="s">
        <v>840</v>
      </c>
      <c r="B96" s="353">
        <v>7828</v>
      </c>
      <c r="C96" s="353">
        <v>0</v>
      </c>
      <c r="D96" s="353">
        <v>-7804</v>
      </c>
      <c r="E96" s="354">
        <v>-1.07</v>
      </c>
      <c r="F96" s="354">
        <v>-1.07</v>
      </c>
      <c r="G96" s="353">
        <v>-24</v>
      </c>
      <c r="H96" s="353">
        <v>0</v>
      </c>
    </row>
    <row r="97" spans="1:8" s="167" customFormat="1" ht="14.25">
      <c r="A97" s="352" t="s">
        <v>75</v>
      </c>
      <c r="B97" s="353">
        <v>358</v>
      </c>
      <c r="C97" s="353">
        <v>-424</v>
      </c>
      <c r="D97" s="353">
        <v>-378</v>
      </c>
      <c r="E97" s="354">
        <v>-0.66</v>
      </c>
      <c r="F97" s="354">
        <v>-0.04</v>
      </c>
      <c r="G97" s="353">
        <v>244</v>
      </c>
      <c r="H97" s="353">
        <v>-1129</v>
      </c>
    </row>
    <row r="98" spans="1:8" s="167" customFormat="1" ht="14.25">
      <c r="A98" s="352" t="s">
        <v>76</v>
      </c>
      <c r="B98" s="353">
        <v>494</v>
      </c>
      <c r="C98" s="353">
        <v>-310</v>
      </c>
      <c r="D98" s="353">
        <v>-139</v>
      </c>
      <c r="E98" s="354">
        <v>-0.22</v>
      </c>
      <c r="F98" s="354">
        <v>-0.04</v>
      </c>
      <c r="G98" s="353">
        <v>461</v>
      </c>
      <c r="H98" s="353">
        <v>-713</v>
      </c>
    </row>
    <row r="99" spans="1:8" s="167" customFormat="1" ht="14.25">
      <c r="A99" s="352" t="s">
        <v>177</v>
      </c>
      <c r="B99" s="353">
        <v>2279</v>
      </c>
      <c r="C99" s="353">
        <v>-29</v>
      </c>
      <c r="D99" s="353">
        <v>-2334</v>
      </c>
      <c r="E99" s="354">
        <v>-0.65</v>
      </c>
      <c r="F99" s="354">
        <v>-0.64</v>
      </c>
      <c r="G99" s="353">
        <v>91</v>
      </c>
      <c r="H99" s="353">
        <v>0</v>
      </c>
    </row>
    <row r="100" spans="1:8" s="167" customFormat="1" ht="14.25">
      <c r="A100" s="352" t="s">
        <v>179</v>
      </c>
      <c r="B100" s="353">
        <v>2219</v>
      </c>
      <c r="C100" s="353">
        <v>-50</v>
      </c>
      <c r="D100" s="353">
        <v>-2167</v>
      </c>
      <c r="E100" s="354">
        <v>-0.76</v>
      </c>
      <c r="F100" s="354">
        <v>-0.76</v>
      </c>
      <c r="G100" s="353">
        <v>0</v>
      </c>
      <c r="H100" s="353">
        <v>0</v>
      </c>
    </row>
    <row r="101" spans="1:8" s="167" customFormat="1" ht="14.25">
      <c r="A101" s="352" t="s">
        <v>180</v>
      </c>
      <c r="B101" s="353">
        <v>652</v>
      </c>
      <c r="C101" s="353">
        <v>-177</v>
      </c>
      <c r="D101" s="353">
        <v>-486</v>
      </c>
      <c r="E101" s="354">
        <v>-0.29</v>
      </c>
      <c r="F101" s="354">
        <v>-0.29</v>
      </c>
      <c r="G101" s="353">
        <v>11</v>
      </c>
      <c r="H101" s="353">
        <v>0</v>
      </c>
    </row>
    <row r="102" spans="1:8" s="167" customFormat="1" ht="14.25">
      <c r="A102" s="352" t="s">
        <v>181</v>
      </c>
      <c r="B102" s="353">
        <v>854</v>
      </c>
      <c r="C102" s="353">
        <v>-55</v>
      </c>
      <c r="D102" s="353">
        <v>-810</v>
      </c>
      <c r="E102" s="354">
        <v>-0.74</v>
      </c>
      <c r="F102" s="354">
        <v>-0.73</v>
      </c>
      <c r="G102" s="353">
        <v>12</v>
      </c>
      <c r="H102" s="353">
        <v>0</v>
      </c>
    </row>
    <row r="103" spans="1:8" s="167" customFormat="1" ht="14.25">
      <c r="A103" s="352" t="s">
        <v>851</v>
      </c>
      <c r="B103" s="353">
        <v>2717</v>
      </c>
      <c r="C103" s="353">
        <v>-22</v>
      </c>
      <c r="D103" s="353">
        <v>-2665</v>
      </c>
      <c r="E103" s="354">
        <v>-0.2</v>
      </c>
      <c r="F103" s="354">
        <v>-0.19</v>
      </c>
      <c r="G103" s="353">
        <v>-30</v>
      </c>
      <c r="H103" s="353">
        <v>0</v>
      </c>
    </row>
    <row r="104" spans="1:8" s="167" customFormat="1" ht="14.25">
      <c r="A104" s="352" t="s">
        <v>852</v>
      </c>
      <c r="B104" s="353">
        <v>53243</v>
      </c>
      <c r="C104" s="353">
        <v>-9710</v>
      </c>
      <c r="D104" s="353">
        <v>-37650</v>
      </c>
      <c r="E104" s="354">
        <v>-0.26</v>
      </c>
      <c r="F104" s="354">
        <v>-0.25</v>
      </c>
      <c r="G104" s="353">
        <v>-5883</v>
      </c>
      <c r="H104" s="353">
        <v>0</v>
      </c>
    </row>
    <row r="105" spans="1:8" s="167" customFormat="1" ht="14.25">
      <c r="A105" s="352" t="s">
        <v>182</v>
      </c>
      <c r="B105" s="353">
        <v>443</v>
      </c>
      <c r="C105" s="353">
        <v>-99</v>
      </c>
      <c r="D105" s="353">
        <v>-343</v>
      </c>
      <c r="E105" s="354">
        <v>-0.18</v>
      </c>
      <c r="F105" s="354">
        <v>-0.17</v>
      </c>
      <c r="G105" s="353">
        <v>0</v>
      </c>
      <c r="H105" s="353">
        <v>0</v>
      </c>
    </row>
    <row r="106" spans="1:8" s="167" customFormat="1" ht="14.25">
      <c r="A106" s="352" t="s">
        <v>123</v>
      </c>
      <c r="B106" s="353">
        <v>60</v>
      </c>
      <c r="C106" s="353">
        <v>0</v>
      </c>
      <c r="D106" s="353">
        <v>-236</v>
      </c>
      <c r="E106" s="354">
        <v>-0.01</v>
      </c>
      <c r="F106" s="354">
        <v>0</v>
      </c>
      <c r="G106" s="353">
        <v>0</v>
      </c>
      <c r="H106" s="353">
        <v>0</v>
      </c>
    </row>
    <row r="107" spans="1:8" s="167" customFormat="1" ht="14.25">
      <c r="A107" s="352" t="s">
        <v>184</v>
      </c>
      <c r="B107" s="353">
        <v>0</v>
      </c>
      <c r="C107" s="353">
        <v>0</v>
      </c>
      <c r="D107" s="353">
        <v>-1</v>
      </c>
      <c r="E107" s="354">
        <v>0</v>
      </c>
      <c r="F107" s="354">
        <v>0</v>
      </c>
      <c r="G107" s="353">
        <v>0</v>
      </c>
      <c r="H107" s="353">
        <v>0</v>
      </c>
    </row>
    <row r="108" spans="1:8" s="167" customFormat="1" ht="14.25">
      <c r="A108" s="352" t="s">
        <v>185</v>
      </c>
      <c r="B108" s="353">
        <v>0</v>
      </c>
      <c r="C108" s="353">
        <v>0</v>
      </c>
      <c r="D108" s="353">
        <v>-12</v>
      </c>
      <c r="E108" s="354">
        <v>0</v>
      </c>
      <c r="F108" s="354">
        <v>0</v>
      </c>
      <c r="G108" s="353">
        <v>0</v>
      </c>
      <c r="H108" s="353">
        <v>0</v>
      </c>
    </row>
    <row r="109" spans="1:8" s="167" customFormat="1" ht="14.25">
      <c r="A109" s="352" t="s">
        <v>186</v>
      </c>
      <c r="B109" s="353">
        <v>0</v>
      </c>
      <c r="C109" s="353">
        <v>0</v>
      </c>
      <c r="D109" s="353">
        <v>-11</v>
      </c>
      <c r="E109" s="354">
        <v>0</v>
      </c>
      <c r="F109" s="354">
        <v>0</v>
      </c>
      <c r="G109" s="353">
        <v>0</v>
      </c>
      <c r="H109" s="353">
        <v>0</v>
      </c>
    </row>
    <row r="110" spans="1:8" s="167" customFormat="1" ht="14.25">
      <c r="A110" s="352" t="s">
        <v>858</v>
      </c>
      <c r="B110" s="353">
        <v>6385</v>
      </c>
      <c r="C110" s="353">
        <v>-960</v>
      </c>
      <c r="D110" s="353">
        <v>-4856</v>
      </c>
      <c r="E110" s="354">
        <v>-0.54</v>
      </c>
      <c r="F110" s="354">
        <v>-0.52</v>
      </c>
      <c r="G110" s="353">
        <v>-158</v>
      </c>
      <c r="H110" s="353">
        <v>0</v>
      </c>
    </row>
    <row r="111" spans="1:8" s="167" customFormat="1" ht="14.25">
      <c r="A111" s="352" t="s">
        <v>849</v>
      </c>
      <c r="B111" s="353">
        <v>4030</v>
      </c>
      <c r="C111" s="353">
        <v>-626</v>
      </c>
      <c r="D111" s="353">
        <v>-3564</v>
      </c>
      <c r="E111" s="354">
        <v>-0.56</v>
      </c>
      <c r="F111" s="354">
        <v>-0.55</v>
      </c>
      <c r="G111" s="353">
        <v>-483</v>
      </c>
      <c r="H111" s="353">
        <v>0</v>
      </c>
    </row>
    <row r="112" spans="1:8" s="167" customFormat="1" ht="14.25">
      <c r="A112" s="352" t="s">
        <v>77</v>
      </c>
      <c r="B112" s="353">
        <v>71</v>
      </c>
      <c r="C112" s="353">
        <v>-110</v>
      </c>
      <c r="D112" s="353">
        <v>-200</v>
      </c>
      <c r="E112" s="354">
        <v>-0.81</v>
      </c>
      <c r="F112" s="354">
        <v>-0.07</v>
      </c>
      <c r="G112" s="353">
        <v>6</v>
      </c>
      <c r="H112" s="353">
        <v>-743</v>
      </c>
    </row>
    <row r="113" spans="1:8" s="167" customFormat="1" ht="14.25">
      <c r="A113" s="352" t="s">
        <v>188</v>
      </c>
      <c r="B113" s="353">
        <v>57</v>
      </c>
      <c r="C113" s="353">
        <v>-63</v>
      </c>
      <c r="D113" s="353">
        <v>-3454</v>
      </c>
      <c r="E113" s="354">
        <v>-3.68</v>
      </c>
      <c r="F113" s="354">
        <v>-3.65</v>
      </c>
      <c r="G113" s="353">
        <v>3448</v>
      </c>
      <c r="H113" s="353">
        <v>0</v>
      </c>
    </row>
    <row r="114" spans="1:8" s="167" customFormat="1" ht="21">
      <c r="A114" s="352" t="s">
        <v>151</v>
      </c>
      <c r="B114" s="353">
        <v>134</v>
      </c>
      <c r="C114" s="353">
        <v>0</v>
      </c>
      <c r="D114" s="353">
        <v>-34</v>
      </c>
      <c r="E114" s="354">
        <v>0</v>
      </c>
      <c r="F114" s="354">
        <v>0</v>
      </c>
      <c r="G114" s="353">
        <v>0</v>
      </c>
      <c r="H114" s="353">
        <v>0</v>
      </c>
    </row>
    <row r="115" spans="1:8" s="167" customFormat="1" ht="14.25">
      <c r="A115" s="352" t="s">
        <v>103</v>
      </c>
      <c r="B115" s="353">
        <v>6033</v>
      </c>
      <c r="C115" s="353">
        <v>-1409</v>
      </c>
      <c r="D115" s="353">
        <v>-389</v>
      </c>
      <c r="E115" s="354">
        <v>-0.03</v>
      </c>
      <c r="F115" s="354">
        <v>-0.02</v>
      </c>
      <c r="G115" s="353">
        <v>-2502</v>
      </c>
      <c r="H115" s="353">
        <v>0</v>
      </c>
    </row>
    <row r="116" spans="1:8" s="167" customFormat="1" ht="14.25">
      <c r="A116" s="352" t="s">
        <v>104</v>
      </c>
      <c r="B116" s="353">
        <v>107</v>
      </c>
      <c r="C116" s="353">
        <v>-2</v>
      </c>
      <c r="D116" s="353">
        <v>-323</v>
      </c>
      <c r="E116" s="354">
        <v>-0.36</v>
      </c>
      <c r="F116" s="354">
        <v>-0.34</v>
      </c>
      <c r="G116" s="353">
        <v>60</v>
      </c>
      <c r="H116" s="353">
        <v>0</v>
      </c>
    </row>
    <row r="117" spans="1:8" s="167" customFormat="1" ht="14.25">
      <c r="A117" s="352" t="s">
        <v>105</v>
      </c>
      <c r="B117" s="353">
        <v>223</v>
      </c>
      <c r="C117" s="353">
        <v>-5</v>
      </c>
      <c r="D117" s="353">
        <v>-77</v>
      </c>
      <c r="E117" s="354">
        <v>-0.06</v>
      </c>
      <c r="F117" s="354">
        <v>-0.05</v>
      </c>
      <c r="G117" s="353">
        <v>-690</v>
      </c>
      <c r="H117" s="353">
        <v>0</v>
      </c>
    </row>
    <row r="118" spans="1:8" s="167" customFormat="1" ht="14.25">
      <c r="A118" s="352" t="s">
        <v>106</v>
      </c>
      <c r="B118" s="353">
        <v>430</v>
      </c>
      <c r="C118" s="353">
        <v>0</v>
      </c>
      <c r="D118" s="353">
        <v>-106</v>
      </c>
      <c r="E118" s="354">
        <v>-0.03</v>
      </c>
      <c r="F118" s="354">
        <v>-0.03</v>
      </c>
      <c r="G118" s="353">
        <v>966</v>
      </c>
      <c r="H118" s="353">
        <v>0</v>
      </c>
    </row>
    <row r="119" spans="1:8" s="167" customFormat="1" ht="14.25">
      <c r="A119" s="352" t="s">
        <v>107</v>
      </c>
      <c r="B119" s="353">
        <v>256</v>
      </c>
      <c r="C119" s="353">
        <v>0</v>
      </c>
      <c r="D119" s="353">
        <v>-88</v>
      </c>
      <c r="E119" s="354">
        <v>-0.04</v>
      </c>
      <c r="F119" s="354">
        <v>-0.03</v>
      </c>
      <c r="G119" s="353">
        <v>-298</v>
      </c>
      <c r="H119" s="353">
        <v>0</v>
      </c>
    </row>
    <row r="120" spans="1:8" s="167" customFormat="1" ht="14.25">
      <c r="A120" s="352" t="s">
        <v>249</v>
      </c>
      <c r="B120" s="353">
        <v>5216</v>
      </c>
      <c r="C120" s="353">
        <v>-1984</v>
      </c>
      <c r="D120" s="353">
        <v>-248</v>
      </c>
      <c r="E120" s="354">
        <v>-0.04</v>
      </c>
      <c r="F120" s="354">
        <v>-0.03</v>
      </c>
      <c r="G120" s="353">
        <v>247</v>
      </c>
      <c r="H120" s="353">
        <v>0</v>
      </c>
    </row>
    <row r="121" spans="1:8" s="167" customFormat="1" ht="14.25">
      <c r="A121" s="352" t="s">
        <v>841</v>
      </c>
      <c r="B121" s="353">
        <v>6137</v>
      </c>
      <c r="C121" s="353">
        <v>-1140</v>
      </c>
      <c r="D121" s="353">
        <v>-3996</v>
      </c>
      <c r="E121" s="354">
        <v>-0.39</v>
      </c>
      <c r="F121" s="354">
        <v>-0.38</v>
      </c>
      <c r="G121" s="353">
        <v>-1001</v>
      </c>
      <c r="H121" s="353">
        <v>0</v>
      </c>
    </row>
    <row r="122" spans="1:8" s="167" customFormat="1" ht="14.25">
      <c r="A122" s="352" t="s">
        <v>842</v>
      </c>
      <c r="B122" s="353">
        <v>23894</v>
      </c>
      <c r="C122" s="353">
        <v>-2566</v>
      </c>
      <c r="D122" s="353">
        <v>-18282</v>
      </c>
      <c r="E122" s="354">
        <v>-0.87</v>
      </c>
      <c r="F122" s="354">
        <v>-0.86</v>
      </c>
      <c r="G122" s="353">
        <v>-3046</v>
      </c>
      <c r="H122" s="353">
        <v>0</v>
      </c>
    </row>
    <row r="123" spans="1:8" s="167" customFormat="1" ht="14.25">
      <c r="A123" s="352" t="s">
        <v>152</v>
      </c>
      <c r="B123" s="353">
        <v>948</v>
      </c>
      <c r="C123" s="353">
        <v>-53</v>
      </c>
      <c r="D123" s="353">
        <v>-854</v>
      </c>
      <c r="E123" s="354">
        <v>-0.38</v>
      </c>
      <c r="F123" s="354">
        <v>-0.38</v>
      </c>
      <c r="G123" s="353">
        <v>192</v>
      </c>
      <c r="H123" s="353">
        <v>-204</v>
      </c>
    </row>
    <row r="124" spans="1:8" s="167" customFormat="1" ht="14.25">
      <c r="A124" s="352" t="s">
        <v>807</v>
      </c>
      <c r="B124" s="353">
        <v>22281</v>
      </c>
      <c r="C124" s="353">
        <v>-1</v>
      </c>
      <c r="D124" s="353">
        <v>-20783</v>
      </c>
      <c r="E124" s="354">
        <v>-0.94</v>
      </c>
      <c r="F124" s="354">
        <v>-0.94</v>
      </c>
      <c r="G124" s="353">
        <v>-3739</v>
      </c>
      <c r="H124" s="353">
        <v>0</v>
      </c>
    </row>
    <row r="125" spans="1:8" s="167" customFormat="1" ht="14.25">
      <c r="A125" s="352" t="s">
        <v>813</v>
      </c>
      <c r="B125" s="353">
        <v>17425</v>
      </c>
      <c r="C125" s="353">
        <v>-1</v>
      </c>
      <c r="D125" s="353">
        <v>-17445</v>
      </c>
      <c r="E125" s="354">
        <v>-1.24</v>
      </c>
      <c r="F125" s="354">
        <v>-1.24</v>
      </c>
      <c r="G125" s="353">
        <v>46</v>
      </c>
      <c r="H125" s="353">
        <v>0</v>
      </c>
    </row>
    <row r="126" spans="1:8" s="167" customFormat="1" ht="14.25">
      <c r="A126" s="352" t="s">
        <v>789</v>
      </c>
      <c r="B126" s="353">
        <v>2250</v>
      </c>
      <c r="C126" s="353">
        <v>0</v>
      </c>
      <c r="D126" s="353">
        <v>-1212</v>
      </c>
      <c r="E126" s="354">
        <v>-0.56</v>
      </c>
      <c r="F126" s="354">
        <v>-0.56</v>
      </c>
      <c r="G126" s="353">
        <v>-5547</v>
      </c>
      <c r="H126" s="353">
        <v>4357</v>
      </c>
    </row>
    <row r="127" spans="1:8" s="167" customFormat="1" ht="14.25">
      <c r="A127" s="352" t="s">
        <v>792</v>
      </c>
      <c r="B127" s="353">
        <v>2682</v>
      </c>
      <c r="C127" s="353">
        <v>-243</v>
      </c>
      <c r="D127" s="353">
        <v>-3817</v>
      </c>
      <c r="E127" s="354">
        <v>-0.91</v>
      </c>
      <c r="F127" s="354">
        <v>-0.89</v>
      </c>
      <c r="G127" s="353">
        <v>1415</v>
      </c>
      <c r="H127" s="353">
        <v>-37</v>
      </c>
    </row>
    <row r="128" spans="1:8" s="167" customFormat="1" ht="14.25">
      <c r="A128" s="352" t="s">
        <v>814</v>
      </c>
      <c r="B128" s="353">
        <v>4155</v>
      </c>
      <c r="C128" s="353">
        <v>-534</v>
      </c>
      <c r="D128" s="353">
        <v>-3589</v>
      </c>
      <c r="E128" s="354">
        <v>-0.82</v>
      </c>
      <c r="F128" s="354">
        <v>-0.82</v>
      </c>
      <c r="G128" s="353">
        <v>-1</v>
      </c>
      <c r="H128" s="353">
        <v>0</v>
      </c>
    </row>
    <row r="129" spans="1:8" s="167" customFormat="1" ht="14.25">
      <c r="A129" s="352" t="s">
        <v>808</v>
      </c>
      <c r="B129" s="353">
        <v>8394</v>
      </c>
      <c r="C129" s="353">
        <v>-1</v>
      </c>
      <c r="D129" s="353">
        <v>-378</v>
      </c>
      <c r="E129" s="354">
        <v>-0.01</v>
      </c>
      <c r="F129" s="354">
        <v>-0.01</v>
      </c>
      <c r="G129" s="353">
        <v>1310</v>
      </c>
      <c r="H129" s="353">
        <v>-621</v>
      </c>
    </row>
    <row r="130" spans="1:8" s="167" customFormat="1" ht="14.25">
      <c r="A130" s="352" t="s">
        <v>809</v>
      </c>
      <c r="B130" s="353">
        <v>21421</v>
      </c>
      <c r="C130" s="353">
        <v>-1</v>
      </c>
      <c r="D130" s="353">
        <v>-10046</v>
      </c>
      <c r="E130" s="354">
        <v>-0.16</v>
      </c>
      <c r="F130" s="354">
        <v>-0.16</v>
      </c>
      <c r="G130" s="353">
        <v>-9516</v>
      </c>
      <c r="H130" s="353">
        <v>-1858</v>
      </c>
    </row>
    <row r="131" spans="1:8" s="167" customFormat="1" ht="14.25">
      <c r="A131" s="352" t="s">
        <v>153</v>
      </c>
      <c r="B131" s="353">
        <v>3188</v>
      </c>
      <c r="C131" s="353">
        <v>-1764</v>
      </c>
      <c r="D131" s="353">
        <v>-2259</v>
      </c>
      <c r="E131" s="354">
        <v>-1.49</v>
      </c>
      <c r="F131" s="354">
        <v>-1.48</v>
      </c>
      <c r="G131" s="353">
        <v>-154</v>
      </c>
      <c r="H131" s="353">
        <v>0</v>
      </c>
    </row>
    <row r="132" spans="1:8" s="167" customFormat="1" ht="14.25">
      <c r="A132" s="352" t="s">
        <v>810</v>
      </c>
      <c r="B132" s="353">
        <v>20990</v>
      </c>
      <c r="C132" s="353">
        <v>0</v>
      </c>
      <c r="D132" s="353">
        <v>-20513</v>
      </c>
      <c r="E132" s="354">
        <v>-2.55</v>
      </c>
      <c r="F132" s="354">
        <v>-2.55</v>
      </c>
      <c r="G132" s="353">
        <v>-1328</v>
      </c>
      <c r="H132" s="353">
        <v>0</v>
      </c>
    </row>
    <row r="133" spans="1:8" s="167" customFormat="1" ht="14.25">
      <c r="A133" s="352" t="s">
        <v>154</v>
      </c>
      <c r="B133" s="353">
        <v>260</v>
      </c>
      <c r="C133" s="353">
        <v>-1</v>
      </c>
      <c r="D133" s="353">
        <v>-112</v>
      </c>
      <c r="E133" s="354">
        <v>-0.07</v>
      </c>
      <c r="F133" s="354">
        <v>-0.03</v>
      </c>
      <c r="G133" s="353">
        <v>1919</v>
      </c>
      <c r="H133" s="353">
        <v>-319</v>
      </c>
    </row>
    <row r="134" spans="1:8" s="167" customFormat="1" ht="14.25">
      <c r="A134" s="352" t="s">
        <v>155</v>
      </c>
      <c r="B134" s="353">
        <v>440</v>
      </c>
      <c r="C134" s="353">
        <v>-2</v>
      </c>
      <c r="D134" s="353">
        <v>-73</v>
      </c>
      <c r="E134" s="354">
        <v>-0.14</v>
      </c>
      <c r="F134" s="354">
        <v>-0.09</v>
      </c>
      <c r="G134" s="353">
        <v>1046</v>
      </c>
      <c r="H134" s="353">
        <v>-10</v>
      </c>
    </row>
    <row r="135" spans="1:8" s="167" customFormat="1" ht="14.25">
      <c r="A135" s="352" t="s">
        <v>156</v>
      </c>
      <c r="B135" s="353">
        <v>2417</v>
      </c>
      <c r="C135" s="353">
        <v>-4</v>
      </c>
      <c r="D135" s="353">
        <v>-1457</v>
      </c>
      <c r="E135" s="354">
        <v>-0.21</v>
      </c>
      <c r="F135" s="354">
        <v>-0.19</v>
      </c>
      <c r="G135" s="353">
        <v>-195</v>
      </c>
      <c r="H135" s="353">
        <v>-866</v>
      </c>
    </row>
    <row r="136" spans="1:8" s="167" customFormat="1" ht="14.25">
      <c r="A136" s="352" t="s">
        <v>157</v>
      </c>
      <c r="B136" s="353">
        <v>5158</v>
      </c>
      <c r="C136" s="353">
        <v>-3</v>
      </c>
      <c r="D136" s="353">
        <v>-1839</v>
      </c>
      <c r="E136" s="354">
        <v>-0.15</v>
      </c>
      <c r="F136" s="354">
        <v>-0.12</v>
      </c>
      <c r="G136" s="353">
        <v>-1310</v>
      </c>
      <c r="H136" s="353">
        <v>-2357</v>
      </c>
    </row>
    <row r="137" spans="1:8" s="167" customFormat="1" ht="14.25">
      <c r="A137" s="352" t="s">
        <v>158</v>
      </c>
      <c r="B137" s="353">
        <v>5012</v>
      </c>
      <c r="C137" s="353">
        <v>-1</v>
      </c>
      <c r="D137" s="353">
        <v>-2997</v>
      </c>
      <c r="E137" s="354">
        <v>-0.22</v>
      </c>
      <c r="F137" s="354">
        <v>-0.21</v>
      </c>
      <c r="G137" s="353">
        <v>-1766</v>
      </c>
      <c r="H137" s="353">
        <v>-248</v>
      </c>
    </row>
    <row r="138" spans="1:8" s="167" customFormat="1" ht="14.25">
      <c r="A138" s="352" t="s">
        <v>159</v>
      </c>
      <c r="B138" s="353">
        <v>1516</v>
      </c>
      <c r="C138" s="353">
        <v>-1</v>
      </c>
      <c r="D138" s="353">
        <v>-296</v>
      </c>
      <c r="E138" s="354">
        <v>-0.05</v>
      </c>
      <c r="F138" s="354">
        <v>-0.03</v>
      </c>
      <c r="G138" s="353">
        <v>-1002</v>
      </c>
      <c r="H138" s="353">
        <v>-481</v>
      </c>
    </row>
    <row r="139" spans="1:8" s="167" customFormat="1" ht="14.25">
      <c r="A139" s="352" t="s">
        <v>252</v>
      </c>
      <c r="B139" s="353">
        <v>2191</v>
      </c>
      <c r="C139" s="353">
        <v>0</v>
      </c>
      <c r="D139" s="353">
        <v>-1033</v>
      </c>
      <c r="E139" s="354">
        <v>-0.18</v>
      </c>
      <c r="F139" s="354">
        <v>-0.17</v>
      </c>
      <c r="G139" s="353">
        <v>-952</v>
      </c>
      <c r="H139" s="353">
        <v>-206</v>
      </c>
    </row>
    <row r="140" spans="1:8" s="167" customFormat="1" ht="14.25">
      <c r="A140" s="352" t="s">
        <v>160</v>
      </c>
      <c r="B140" s="353">
        <v>1780</v>
      </c>
      <c r="C140" s="353">
        <v>-27</v>
      </c>
      <c r="D140" s="353">
        <v>-1459</v>
      </c>
      <c r="E140" s="354">
        <v>-0.67</v>
      </c>
      <c r="F140" s="354">
        <v>-0.66</v>
      </c>
      <c r="G140" s="353">
        <v>18</v>
      </c>
      <c r="H140" s="353">
        <v>-294</v>
      </c>
    </row>
    <row r="141" spans="1:8" s="167" customFormat="1" ht="14.25">
      <c r="A141" s="352" t="s">
        <v>161</v>
      </c>
      <c r="B141" s="353">
        <v>5432</v>
      </c>
      <c r="C141" s="353">
        <v>-48</v>
      </c>
      <c r="D141" s="353">
        <v>-2762</v>
      </c>
      <c r="E141" s="354">
        <v>-0.49</v>
      </c>
      <c r="F141" s="354">
        <v>-0.49</v>
      </c>
      <c r="G141" s="353">
        <v>624</v>
      </c>
      <c r="H141" s="353">
        <v>-3214</v>
      </c>
    </row>
    <row r="142" spans="1:8" s="167" customFormat="1" ht="14.25">
      <c r="A142" s="352" t="s">
        <v>162</v>
      </c>
      <c r="B142" s="353">
        <v>8272</v>
      </c>
      <c r="C142" s="353">
        <v>-10</v>
      </c>
      <c r="D142" s="353">
        <v>-93</v>
      </c>
      <c r="E142" s="354">
        <v>-0.01</v>
      </c>
      <c r="F142" s="354">
        <v>-0.01</v>
      </c>
      <c r="G142" s="353">
        <v>860</v>
      </c>
      <c r="H142" s="353">
        <v>-6689</v>
      </c>
    </row>
    <row r="143" spans="1:8" s="167" customFormat="1" ht="14.25">
      <c r="A143" s="352" t="s">
        <v>163</v>
      </c>
      <c r="B143" s="353">
        <v>5405</v>
      </c>
      <c r="C143" s="353">
        <v>0</v>
      </c>
      <c r="D143" s="353">
        <v>-3232</v>
      </c>
      <c r="E143" s="354">
        <v>-0.37</v>
      </c>
      <c r="F143" s="354">
        <v>-0.37</v>
      </c>
      <c r="G143" s="353">
        <v>-84</v>
      </c>
      <c r="H143" s="353">
        <v>-2089</v>
      </c>
    </row>
    <row r="144" spans="1:8" s="167" customFormat="1" ht="14.25">
      <c r="A144" s="352" t="s">
        <v>164</v>
      </c>
      <c r="B144" s="353">
        <v>285</v>
      </c>
      <c r="C144" s="353">
        <v>-10</v>
      </c>
      <c r="D144" s="353">
        <v>-270</v>
      </c>
      <c r="E144" s="354">
        <v>-0.61</v>
      </c>
      <c r="F144" s="354">
        <v>-0.59</v>
      </c>
      <c r="G144" s="353">
        <v>0</v>
      </c>
      <c r="H144" s="353">
        <v>0</v>
      </c>
    </row>
    <row r="145" spans="1:8" s="167" customFormat="1" ht="14.25">
      <c r="A145" s="352" t="s">
        <v>165</v>
      </c>
      <c r="B145" s="353">
        <v>452</v>
      </c>
      <c r="C145" s="353">
        <v>-15</v>
      </c>
      <c r="D145" s="353">
        <v>-427</v>
      </c>
      <c r="E145" s="354">
        <v>-0.64</v>
      </c>
      <c r="F145" s="354">
        <v>-0.61</v>
      </c>
      <c r="G145" s="353">
        <v>1</v>
      </c>
      <c r="H145" s="353">
        <v>-3</v>
      </c>
    </row>
    <row r="146" spans="1:8" s="167" customFormat="1" ht="14.25">
      <c r="A146" s="352" t="s">
        <v>166</v>
      </c>
      <c r="B146" s="353">
        <v>1170</v>
      </c>
      <c r="C146" s="353">
        <v>-44</v>
      </c>
      <c r="D146" s="353">
        <v>-1221</v>
      </c>
      <c r="E146" s="354">
        <v>-0.66</v>
      </c>
      <c r="F146" s="354">
        <v>-0.64</v>
      </c>
      <c r="G146" s="353">
        <v>73</v>
      </c>
      <c r="H146" s="353">
        <v>40</v>
      </c>
    </row>
    <row r="147" spans="1:8" s="167" customFormat="1" ht="14.25">
      <c r="A147" s="352" t="s">
        <v>167</v>
      </c>
      <c r="B147" s="353">
        <v>394</v>
      </c>
      <c r="C147" s="353">
        <v>-4</v>
      </c>
      <c r="D147" s="353">
        <v>-271</v>
      </c>
      <c r="E147" s="354">
        <v>-0.18</v>
      </c>
      <c r="F147" s="354">
        <v>-0.16</v>
      </c>
      <c r="G147" s="353">
        <v>-23</v>
      </c>
      <c r="H147" s="353">
        <v>-84</v>
      </c>
    </row>
    <row r="148" spans="1:8" s="167" customFormat="1" ht="14.25">
      <c r="A148" s="352" t="s">
        <v>793</v>
      </c>
      <c r="B148" s="353">
        <v>3601</v>
      </c>
      <c r="C148" s="353">
        <v>-1</v>
      </c>
      <c r="D148" s="353">
        <v>-4318</v>
      </c>
      <c r="E148" s="354">
        <v>-0.38</v>
      </c>
      <c r="F148" s="354">
        <v>-0.37</v>
      </c>
      <c r="G148" s="353">
        <v>1226</v>
      </c>
      <c r="H148" s="353">
        <v>-505</v>
      </c>
    </row>
    <row r="149" spans="1:8" s="167" customFormat="1" ht="14.25">
      <c r="A149" s="352" t="s">
        <v>790</v>
      </c>
      <c r="B149" s="353">
        <v>6680</v>
      </c>
      <c r="C149" s="353">
        <v>-1648</v>
      </c>
      <c r="D149" s="353">
        <v>-5518</v>
      </c>
      <c r="E149" s="354">
        <v>-2.31</v>
      </c>
      <c r="F149" s="354">
        <v>-2.3</v>
      </c>
      <c r="G149" s="353">
        <v>-306</v>
      </c>
      <c r="H149" s="353">
        <v>0</v>
      </c>
    </row>
    <row r="150" spans="1:8" s="167" customFormat="1" ht="14.25">
      <c r="A150" s="352" t="s">
        <v>168</v>
      </c>
      <c r="B150" s="353">
        <v>917</v>
      </c>
      <c r="C150" s="353">
        <v>-72</v>
      </c>
      <c r="D150" s="353">
        <v>-2650</v>
      </c>
      <c r="E150" s="354">
        <v>-1.46</v>
      </c>
      <c r="F150" s="354">
        <v>-1.45</v>
      </c>
      <c r="G150" s="353">
        <v>2887</v>
      </c>
      <c r="H150" s="353">
        <v>-1049</v>
      </c>
    </row>
    <row r="151" spans="1:8" s="167" customFormat="1" ht="14.25">
      <c r="A151" s="352" t="s">
        <v>169</v>
      </c>
      <c r="B151" s="353">
        <v>1010</v>
      </c>
      <c r="C151" s="353">
        <v>-2</v>
      </c>
      <c r="D151" s="353">
        <v>-1867</v>
      </c>
      <c r="E151" s="354">
        <v>-0.54</v>
      </c>
      <c r="F151" s="354">
        <v>-0.52</v>
      </c>
      <c r="G151" s="353">
        <v>1623</v>
      </c>
      <c r="H151" s="353">
        <v>-752</v>
      </c>
    </row>
    <row r="152" spans="1:8" s="167" customFormat="1" ht="14.25">
      <c r="A152" s="352" t="s">
        <v>170</v>
      </c>
      <c r="B152" s="353">
        <v>6224</v>
      </c>
      <c r="C152" s="353">
        <v>0</v>
      </c>
      <c r="D152" s="353">
        <v>-3316</v>
      </c>
      <c r="E152" s="354">
        <v>-0.5</v>
      </c>
      <c r="F152" s="354">
        <v>-0.5</v>
      </c>
      <c r="G152" s="353">
        <v>455</v>
      </c>
      <c r="H152" s="353">
        <v>-3363</v>
      </c>
    </row>
    <row r="153" spans="1:8" s="167" customFormat="1" ht="14.25">
      <c r="A153" s="352" t="s">
        <v>171</v>
      </c>
      <c r="B153" s="353">
        <v>6210</v>
      </c>
      <c r="C153" s="353">
        <v>-16</v>
      </c>
      <c r="D153" s="353">
        <v>-1694</v>
      </c>
      <c r="E153" s="354">
        <v>-0.22</v>
      </c>
      <c r="F153" s="354">
        <v>-0.21</v>
      </c>
      <c r="G153" s="353">
        <v>1478</v>
      </c>
      <c r="H153" s="353">
        <v>-6272</v>
      </c>
    </row>
    <row r="154" spans="1:8" s="167" customFormat="1" ht="21">
      <c r="A154" s="352" t="s">
        <v>190</v>
      </c>
      <c r="B154" s="353">
        <v>31128</v>
      </c>
      <c r="C154" s="353">
        <v>0</v>
      </c>
      <c r="D154" s="353">
        <v>-31129</v>
      </c>
      <c r="E154" s="354">
        <v>-0.14</v>
      </c>
      <c r="F154" s="354">
        <v>-0.13</v>
      </c>
      <c r="G154" s="353">
        <v>0</v>
      </c>
      <c r="H154" s="353">
        <v>0</v>
      </c>
    </row>
    <row r="155" spans="1:8" s="167" customFormat="1" ht="14.25">
      <c r="A155" s="352" t="s">
        <v>279</v>
      </c>
      <c r="B155" s="353">
        <v>860</v>
      </c>
      <c r="C155" s="353">
        <v>-22</v>
      </c>
      <c r="D155" s="353">
        <v>-841</v>
      </c>
      <c r="E155" s="354">
        <v>-0.62</v>
      </c>
      <c r="F155" s="354">
        <v>-0.61</v>
      </c>
      <c r="G155" s="353">
        <v>0</v>
      </c>
      <c r="H155" s="353">
        <v>13</v>
      </c>
    </row>
    <row r="156" spans="1:8" s="167" customFormat="1" ht="14.25">
      <c r="A156" s="352" t="s">
        <v>280</v>
      </c>
      <c r="B156" s="353">
        <v>2830</v>
      </c>
      <c r="C156" s="353">
        <v>-19</v>
      </c>
      <c r="D156" s="353">
        <v>-2231</v>
      </c>
      <c r="E156" s="354">
        <v>-0.74</v>
      </c>
      <c r="F156" s="354">
        <v>-0.73</v>
      </c>
      <c r="G156" s="353">
        <v>-34</v>
      </c>
      <c r="H156" s="353">
        <v>-530</v>
      </c>
    </row>
    <row r="157" spans="1:8" s="167" customFormat="1" ht="14.25">
      <c r="A157" s="352" t="s">
        <v>845</v>
      </c>
      <c r="B157" s="353">
        <v>23889</v>
      </c>
      <c r="C157" s="353">
        <v>-2</v>
      </c>
      <c r="D157" s="353">
        <v>-39370</v>
      </c>
      <c r="E157" s="354">
        <v>-1.93</v>
      </c>
      <c r="F157" s="354">
        <v>-1.93</v>
      </c>
      <c r="G157" s="353">
        <v>2066</v>
      </c>
      <c r="H157" s="353">
        <v>0</v>
      </c>
    </row>
    <row r="158" spans="1:8" s="167" customFormat="1" ht="21">
      <c r="A158" s="352" t="s">
        <v>856</v>
      </c>
      <c r="B158" s="353">
        <v>14623</v>
      </c>
      <c r="C158" s="353">
        <v>-41</v>
      </c>
      <c r="D158" s="353">
        <v>-14565</v>
      </c>
      <c r="E158" s="354">
        <v>-1.82</v>
      </c>
      <c r="F158" s="354">
        <v>-1.72</v>
      </c>
      <c r="G158" s="353">
        <v>-17</v>
      </c>
      <c r="H158" s="353">
        <v>0</v>
      </c>
    </row>
    <row r="159" spans="1:8" s="167" customFormat="1" ht="14.25">
      <c r="A159" s="352" t="s">
        <v>846</v>
      </c>
      <c r="B159" s="353">
        <v>10654</v>
      </c>
      <c r="C159" s="353">
        <v>-2</v>
      </c>
      <c r="D159" s="353">
        <v>-10745</v>
      </c>
      <c r="E159" s="354">
        <v>-0.38</v>
      </c>
      <c r="F159" s="354">
        <v>-0.38</v>
      </c>
      <c r="G159" s="353">
        <v>367</v>
      </c>
      <c r="H159" s="353">
        <v>-274</v>
      </c>
    </row>
    <row r="160" spans="1:8" s="167" customFormat="1" ht="14.25">
      <c r="A160" s="352" t="s">
        <v>847</v>
      </c>
      <c r="B160" s="353">
        <v>4792</v>
      </c>
      <c r="C160" s="353">
        <v>-2</v>
      </c>
      <c r="D160" s="353">
        <v>-7404</v>
      </c>
      <c r="E160" s="354">
        <v>-0.57</v>
      </c>
      <c r="F160" s="354">
        <v>-0.57</v>
      </c>
      <c r="G160" s="353">
        <v>2614</v>
      </c>
      <c r="H160" s="353">
        <v>0</v>
      </c>
    </row>
    <row r="161" spans="1:8" s="167" customFormat="1" ht="14.25">
      <c r="A161" s="352" t="s">
        <v>857</v>
      </c>
      <c r="B161" s="353">
        <v>2279</v>
      </c>
      <c r="C161" s="353">
        <v>-343</v>
      </c>
      <c r="D161" s="353">
        <v>-2302</v>
      </c>
      <c r="E161" s="354">
        <v>-0.42</v>
      </c>
      <c r="F161" s="354">
        <v>-0.3</v>
      </c>
      <c r="G161" s="353">
        <v>0</v>
      </c>
      <c r="H161" s="353">
        <v>0</v>
      </c>
    </row>
    <row r="162" spans="1:8" s="167" customFormat="1" ht="14.25">
      <c r="A162" s="352" t="s">
        <v>79</v>
      </c>
      <c r="B162" s="353">
        <v>63</v>
      </c>
      <c r="C162" s="353">
        <v>-43</v>
      </c>
      <c r="D162" s="353">
        <v>-30</v>
      </c>
      <c r="E162" s="354">
        <v>-0.11</v>
      </c>
      <c r="F162" s="354">
        <v>-0.06</v>
      </c>
      <c r="G162" s="353">
        <v>-134</v>
      </c>
      <c r="H162" s="353">
        <v>0</v>
      </c>
    </row>
    <row r="163" spans="1:8" s="167" customFormat="1" ht="14.25">
      <c r="A163" s="352" t="s">
        <v>80</v>
      </c>
      <c r="B163" s="353">
        <v>-392</v>
      </c>
      <c r="C163" s="353">
        <v>-39</v>
      </c>
      <c r="D163" s="353">
        <v>-32</v>
      </c>
      <c r="E163" s="354">
        <v>-0.03</v>
      </c>
      <c r="F163" s="354">
        <v>-0.02</v>
      </c>
      <c r="G163" s="353">
        <v>-1962</v>
      </c>
      <c r="H163" s="353">
        <v>0</v>
      </c>
    </row>
    <row r="164" spans="1:8" s="167" customFormat="1" ht="14.25">
      <c r="A164" s="352" t="s">
        <v>191</v>
      </c>
      <c r="B164" s="353">
        <v>78</v>
      </c>
      <c r="C164" s="353">
        <v>-36</v>
      </c>
      <c r="D164" s="353">
        <v>-55</v>
      </c>
      <c r="E164" s="354">
        <v>-0.15</v>
      </c>
      <c r="F164" s="354">
        <v>-0.06</v>
      </c>
      <c r="G164" s="353">
        <v>0</v>
      </c>
      <c r="H164" s="353">
        <v>0</v>
      </c>
    </row>
    <row r="165" spans="1:8" s="167" customFormat="1" ht="14.25">
      <c r="A165" s="352" t="s">
        <v>192</v>
      </c>
      <c r="B165" s="353">
        <v>-215</v>
      </c>
      <c r="C165" s="353">
        <v>-20</v>
      </c>
      <c r="D165" s="353">
        <v>-234</v>
      </c>
      <c r="E165" s="354">
        <v>-0.11</v>
      </c>
      <c r="F165" s="354">
        <v>-0.01</v>
      </c>
      <c r="G165" s="353">
        <v>122</v>
      </c>
      <c r="H165" s="353">
        <v>0</v>
      </c>
    </row>
    <row r="166" spans="1:8" s="167" customFormat="1" ht="14.25">
      <c r="A166" s="352" t="s">
        <v>193</v>
      </c>
      <c r="B166" s="353">
        <v>666</v>
      </c>
      <c r="C166" s="353">
        <v>-195</v>
      </c>
      <c r="D166" s="353">
        <v>-510</v>
      </c>
      <c r="E166" s="354">
        <v>-0.16</v>
      </c>
      <c r="F166" s="354">
        <v>-0.16</v>
      </c>
      <c r="G166" s="353">
        <v>-61</v>
      </c>
      <c r="H166" s="353">
        <v>0</v>
      </c>
    </row>
    <row r="167" spans="1:8" s="167" customFormat="1" ht="14.25">
      <c r="A167" s="352" t="s">
        <v>115</v>
      </c>
      <c r="B167" s="353">
        <v>-170</v>
      </c>
      <c r="C167" s="353">
        <v>0</v>
      </c>
      <c r="D167" s="353">
        <v>-28</v>
      </c>
      <c r="E167" s="354">
        <v>-0.1</v>
      </c>
      <c r="F167" s="354">
        <v>-0.07</v>
      </c>
      <c r="G167" s="353">
        <v>3855</v>
      </c>
      <c r="H167" s="353">
        <v>-97</v>
      </c>
    </row>
    <row r="168" spans="1:8" s="167" customFormat="1" ht="14.25">
      <c r="A168" s="352" t="s">
        <v>116</v>
      </c>
      <c r="B168" s="353">
        <v>-80</v>
      </c>
      <c r="C168" s="353">
        <v>0</v>
      </c>
      <c r="D168" s="353">
        <v>-27</v>
      </c>
      <c r="E168" s="354">
        <v>-0.03</v>
      </c>
      <c r="F168" s="354">
        <v>-0.03</v>
      </c>
      <c r="G168" s="353">
        <v>1012</v>
      </c>
      <c r="H168" s="353">
        <v>-193</v>
      </c>
    </row>
    <row r="169" spans="1:8" s="167" customFormat="1" ht="14.25">
      <c r="A169" s="352" t="s">
        <v>276</v>
      </c>
      <c r="B169" s="353">
        <v>-102</v>
      </c>
      <c r="C169" s="353">
        <v>0</v>
      </c>
      <c r="D169" s="353">
        <v>-37</v>
      </c>
      <c r="E169" s="354">
        <v>-0.02</v>
      </c>
      <c r="F169" s="354">
        <v>-0.01</v>
      </c>
      <c r="G169" s="353">
        <v>130</v>
      </c>
      <c r="H169" s="353">
        <v>0</v>
      </c>
    </row>
    <row r="170" spans="1:8" s="167" customFormat="1" ht="14.25">
      <c r="A170" s="352" t="s">
        <v>108</v>
      </c>
      <c r="B170" s="353">
        <v>-51</v>
      </c>
      <c r="C170" s="353">
        <v>-1</v>
      </c>
      <c r="D170" s="353">
        <v>-103</v>
      </c>
      <c r="E170" s="354">
        <v>-0.18</v>
      </c>
      <c r="F170" s="354">
        <v>-0.06</v>
      </c>
      <c r="G170" s="353">
        <v>89</v>
      </c>
      <c r="H170" s="353">
        <v>10</v>
      </c>
    </row>
    <row r="171" spans="1:8" s="167" customFormat="1" ht="14.25">
      <c r="A171" s="352" t="s">
        <v>111</v>
      </c>
      <c r="B171" s="353">
        <v>45</v>
      </c>
      <c r="C171" s="353">
        <v>-84</v>
      </c>
      <c r="D171" s="353">
        <v>-397</v>
      </c>
      <c r="E171" s="354">
        <v>-1.05</v>
      </c>
      <c r="F171" s="354">
        <v>-0.06</v>
      </c>
      <c r="G171" s="353">
        <v>-62</v>
      </c>
      <c r="H171" s="353">
        <v>174</v>
      </c>
    </row>
    <row r="172" spans="1:8" s="167" customFormat="1" ht="14.25">
      <c r="A172" s="352" t="s">
        <v>112</v>
      </c>
      <c r="B172" s="353">
        <v>219</v>
      </c>
      <c r="C172" s="353">
        <v>-132</v>
      </c>
      <c r="D172" s="353">
        <v>-55</v>
      </c>
      <c r="E172" s="354">
        <v>-0.05</v>
      </c>
      <c r="F172" s="354">
        <v>-0.03</v>
      </c>
      <c r="G172" s="353">
        <v>1478</v>
      </c>
      <c r="H172" s="353">
        <v>0</v>
      </c>
    </row>
    <row r="173" spans="1:8" s="167" customFormat="1" ht="14.25">
      <c r="A173" s="352" t="s">
        <v>113</v>
      </c>
      <c r="B173" s="353">
        <v>489</v>
      </c>
      <c r="C173" s="353">
        <v>-8</v>
      </c>
      <c r="D173" s="353">
        <v>-1113</v>
      </c>
      <c r="E173" s="354">
        <v>-0.4</v>
      </c>
      <c r="F173" s="354">
        <v>-0.05</v>
      </c>
      <c r="G173" s="353">
        <v>-680</v>
      </c>
      <c r="H173" s="353">
        <v>1190</v>
      </c>
    </row>
    <row r="174" spans="1:8" s="167" customFormat="1" ht="14.25">
      <c r="A174" s="352" t="s">
        <v>275</v>
      </c>
      <c r="B174" s="353">
        <v>561</v>
      </c>
      <c r="C174" s="353">
        <v>-33</v>
      </c>
      <c r="D174" s="353">
        <v>-966</v>
      </c>
      <c r="E174" s="354">
        <v>-0.43</v>
      </c>
      <c r="F174" s="354">
        <v>-0.43</v>
      </c>
      <c r="G174" s="353">
        <v>439</v>
      </c>
      <c r="H174" s="353">
        <v>0</v>
      </c>
    </row>
    <row r="175" spans="1:8" s="167" customFormat="1" ht="14.25">
      <c r="A175" s="352" t="s">
        <v>117</v>
      </c>
      <c r="B175" s="353">
        <v>619</v>
      </c>
      <c r="C175" s="353">
        <v>0</v>
      </c>
      <c r="D175" s="353">
        <v>-100</v>
      </c>
      <c r="E175" s="354">
        <v>-0.02</v>
      </c>
      <c r="F175" s="354">
        <v>-0.02</v>
      </c>
      <c r="G175" s="353">
        <v>2510</v>
      </c>
      <c r="H175" s="353">
        <v>-776</v>
      </c>
    </row>
    <row r="176" spans="1:8" s="167" customFormat="1" ht="14.25">
      <c r="A176" s="352" t="s">
        <v>118</v>
      </c>
      <c r="B176" s="353">
        <v>862</v>
      </c>
      <c r="C176" s="353">
        <v>0</v>
      </c>
      <c r="D176" s="353">
        <v>-106</v>
      </c>
      <c r="E176" s="354">
        <v>-0.03</v>
      </c>
      <c r="F176" s="354">
        <v>-0.02</v>
      </c>
      <c r="G176" s="353">
        <v>5135</v>
      </c>
      <c r="H176" s="353">
        <v>-752</v>
      </c>
    </row>
    <row r="177" spans="1:8" s="167" customFormat="1" ht="14.25">
      <c r="A177" s="352" t="s">
        <v>119</v>
      </c>
      <c r="B177" s="353">
        <v>489</v>
      </c>
      <c r="C177" s="353">
        <v>-2</v>
      </c>
      <c r="D177" s="353">
        <v>-68</v>
      </c>
      <c r="E177" s="354">
        <v>-0.04</v>
      </c>
      <c r="F177" s="354">
        <v>-0.03</v>
      </c>
      <c r="G177" s="353">
        <v>-257</v>
      </c>
      <c r="H177" s="353">
        <v>-70</v>
      </c>
    </row>
    <row r="178" spans="1:8" s="167" customFormat="1" ht="14.25">
      <c r="A178" s="352" t="s">
        <v>120</v>
      </c>
      <c r="B178" s="353">
        <v>1102</v>
      </c>
      <c r="C178" s="353">
        <v>-2</v>
      </c>
      <c r="D178" s="353">
        <v>-128</v>
      </c>
      <c r="E178" s="354">
        <v>-0.04</v>
      </c>
      <c r="F178" s="354">
        <v>-0.03</v>
      </c>
      <c r="G178" s="353">
        <v>-188</v>
      </c>
      <c r="H178" s="353">
        <v>-146</v>
      </c>
    </row>
    <row r="179" spans="1:8" s="167" customFormat="1" ht="14.25">
      <c r="A179" s="352" t="s">
        <v>121</v>
      </c>
      <c r="B179" s="353">
        <v>1376</v>
      </c>
      <c r="C179" s="353">
        <v>-1</v>
      </c>
      <c r="D179" s="353">
        <v>-99</v>
      </c>
      <c r="E179" s="354">
        <v>-0.03</v>
      </c>
      <c r="F179" s="354">
        <v>-0.02</v>
      </c>
      <c r="G179" s="353">
        <v>-289</v>
      </c>
      <c r="H179" s="353">
        <v>-557</v>
      </c>
    </row>
    <row r="180" spans="1:8" s="167" customFormat="1" ht="14.25">
      <c r="A180" s="352" t="s">
        <v>122</v>
      </c>
      <c r="B180" s="353">
        <v>570</v>
      </c>
      <c r="C180" s="353">
        <v>0</v>
      </c>
      <c r="D180" s="353">
        <v>-81</v>
      </c>
      <c r="E180" s="354">
        <v>-0.03</v>
      </c>
      <c r="F180" s="354">
        <v>-0.02</v>
      </c>
      <c r="G180" s="353">
        <v>343</v>
      </c>
      <c r="H180" s="353">
        <v>-276</v>
      </c>
    </row>
    <row r="181" spans="1:8" s="167" customFormat="1" ht="14.25">
      <c r="A181" s="352" t="s">
        <v>853</v>
      </c>
      <c r="B181" s="353">
        <v>797</v>
      </c>
      <c r="C181" s="353">
        <v>-84</v>
      </c>
      <c r="D181" s="353">
        <v>-713</v>
      </c>
      <c r="E181" s="354">
        <v>-0.08</v>
      </c>
      <c r="F181" s="354">
        <v>-0.02</v>
      </c>
      <c r="G181" s="353">
        <v>0</v>
      </c>
      <c r="H181" s="353">
        <v>0</v>
      </c>
    </row>
    <row r="182" spans="1:8" s="167" customFormat="1" ht="14.25">
      <c r="A182" s="352" t="s">
        <v>126</v>
      </c>
      <c r="B182" s="353">
        <v>932</v>
      </c>
      <c r="C182" s="353">
        <v>-368</v>
      </c>
      <c r="D182" s="353">
        <v>-485</v>
      </c>
      <c r="E182" s="354">
        <v>-0.1</v>
      </c>
      <c r="F182" s="354">
        <v>-0.09</v>
      </c>
      <c r="G182" s="353">
        <v>-194</v>
      </c>
      <c r="H182" s="353">
        <v>0</v>
      </c>
    </row>
    <row r="183" spans="1:8" s="167" customFormat="1" ht="14.25">
      <c r="A183" s="352" t="s">
        <v>855</v>
      </c>
      <c r="B183" s="353">
        <v>6455</v>
      </c>
      <c r="C183" s="353">
        <v>0</v>
      </c>
      <c r="D183" s="353">
        <v>-6524</v>
      </c>
      <c r="E183" s="354">
        <v>-0.86</v>
      </c>
      <c r="F183" s="354">
        <v>-0.77</v>
      </c>
      <c r="G183" s="353">
        <v>-25</v>
      </c>
      <c r="H183" s="353">
        <v>0</v>
      </c>
    </row>
    <row r="184" spans="1:8" s="167" customFormat="1" ht="14.25">
      <c r="A184" s="352" t="s">
        <v>788</v>
      </c>
      <c r="B184" s="353">
        <v>3895</v>
      </c>
      <c r="C184" s="353">
        <v>-74</v>
      </c>
      <c r="D184" s="353">
        <v>-3821</v>
      </c>
      <c r="E184" s="354">
        <v>-0.33</v>
      </c>
      <c r="F184" s="354">
        <v>-0.32</v>
      </c>
      <c r="G184" s="353">
        <v>0</v>
      </c>
      <c r="H184" s="353">
        <v>0</v>
      </c>
    </row>
    <row r="185" spans="1:8" s="167" customFormat="1" ht="14.25">
      <c r="A185" s="352" t="s">
        <v>128</v>
      </c>
      <c r="B185" s="353">
        <v>660</v>
      </c>
      <c r="C185" s="353">
        <v>0</v>
      </c>
      <c r="D185" s="353">
        <v>-687</v>
      </c>
      <c r="E185" s="354">
        <v>-0.22</v>
      </c>
      <c r="F185" s="354">
        <v>-0.21</v>
      </c>
      <c r="G185" s="353">
        <v>36</v>
      </c>
      <c r="H185" s="353">
        <v>0</v>
      </c>
    </row>
    <row r="186" spans="1:8" s="167" customFormat="1" ht="14.25">
      <c r="A186" s="352" t="s">
        <v>130</v>
      </c>
      <c r="B186" s="353">
        <v>514</v>
      </c>
      <c r="C186" s="353">
        <v>-17</v>
      </c>
      <c r="D186" s="353">
        <v>-556</v>
      </c>
      <c r="E186" s="354">
        <v>-0.13</v>
      </c>
      <c r="F186" s="354">
        <v>-0.13</v>
      </c>
      <c r="G186" s="353">
        <v>79</v>
      </c>
      <c r="H186" s="353">
        <v>0</v>
      </c>
    </row>
    <row r="187" spans="1:8" s="167" customFormat="1" ht="14.25">
      <c r="A187" s="352" t="s">
        <v>131</v>
      </c>
      <c r="B187" s="353">
        <v>325</v>
      </c>
      <c r="C187" s="353">
        <v>-2</v>
      </c>
      <c r="D187" s="353">
        <v>-325</v>
      </c>
      <c r="E187" s="354">
        <v>-0.38</v>
      </c>
      <c r="F187" s="354">
        <v>-0.38</v>
      </c>
      <c r="G187" s="353">
        <v>5</v>
      </c>
      <c r="H187" s="353">
        <v>0</v>
      </c>
    </row>
    <row r="188" spans="1:8" s="167" customFormat="1" ht="14.25">
      <c r="A188" s="352" t="s">
        <v>132</v>
      </c>
      <c r="B188" s="353">
        <v>1187</v>
      </c>
      <c r="C188" s="353">
        <v>0</v>
      </c>
      <c r="D188" s="353">
        <v>-1293</v>
      </c>
      <c r="E188" s="354">
        <v>-0.31</v>
      </c>
      <c r="F188" s="354">
        <v>-0.31</v>
      </c>
      <c r="G188" s="353">
        <v>120</v>
      </c>
      <c r="H188" s="353">
        <v>0</v>
      </c>
    </row>
    <row r="189" spans="1:8" s="167" customFormat="1" ht="14.25">
      <c r="A189" s="352" t="s">
        <v>133</v>
      </c>
      <c r="B189" s="353">
        <v>1001</v>
      </c>
      <c r="C189" s="353">
        <v>0</v>
      </c>
      <c r="D189" s="353">
        <v>-989</v>
      </c>
      <c r="E189" s="354">
        <v>-0.24</v>
      </c>
      <c r="F189" s="354">
        <v>-0.24</v>
      </c>
      <c r="G189" s="353">
        <v>0</v>
      </c>
      <c r="H189" s="353">
        <v>0</v>
      </c>
    </row>
    <row r="190" spans="1:8" s="167" customFormat="1" ht="14.25">
      <c r="A190" s="352" t="s">
        <v>134</v>
      </c>
      <c r="B190" s="353">
        <v>1922</v>
      </c>
      <c r="C190" s="353">
        <v>0</v>
      </c>
      <c r="D190" s="353">
        <v>-1928</v>
      </c>
      <c r="E190" s="354">
        <v>-0.41</v>
      </c>
      <c r="F190" s="354">
        <v>-0.41</v>
      </c>
      <c r="G190" s="353">
        <v>6</v>
      </c>
      <c r="H190" s="353">
        <v>0</v>
      </c>
    </row>
    <row r="191" spans="1:8" s="167" customFormat="1" ht="14.25">
      <c r="A191" s="352" t="s">
        <v>135</v>
      </c>
      <c r="B191" s="353">
        <v>2913</v>
      </c>
      <c r="C191" s="353">
        <v>-34</v>
      </c>
      <c r="D191" s="353">
        <v>-2900</v>
      </c>
      <c r="E191" s="354">
        <v>-0.28</v>
      </c>
      <c r="F191" s="354">
        <v>-0.28</v>
      </c>
      <c r="G191" s="353">
        <v>21</v>
      </c>
      <c r="H191" s="353">
        <v>0</v>
      </c>
    </row>
    <row r="192" spans="1:8" s="167" customFormat="1" ht="14.25">
      <c r="A192" s="352" t="s">
        <v>136</v>
      </c>
      <c r="B192" s="353">
        <v>4483</v>
      </c>
      <c r="C192" s="353">
        <v>0</v>
      </c>
      <c r="D192" s="353">
        <v>-4378</v>
      </c>
      <c r="E192" s="354">
        <v>-1.09</v>
      </c>
      <c r="F192" s="354">
        <v>-1.08</v>
      </c>
      <c r="G192" s="353">
        <v>-105</v>
      </c>
      <c r="H192" s="353">
        <v>0</v>
      </c>
    </row>
    <row r="193" spans="1:8" s="167" customFormat="1" ht="14.25">
      <c r="A193" s="352" t="s">
        <v>250</v>
      </c>
      <c r="B193" s="353">
        <v>1151</v>
      </c>
      <c r="C193" s="353">
        <v>-405</v>
      </c>
      <c r="D193" s="353">
        <v>-291</v>
      </c>
      <c r="E193" s="354">
        <v>-0.07</v>
      </c>
      <c r="F193" s="354">
        <v>-0.07</v>
      </c>
      <c r="G193" s="353">
        <v>-1696</v>
      </c>
      <c r="H193" s="353">
        <v>0</v>
      </c>
    </row>
    <row r="194" spans="1:8" s="167" customFormat="1" ht="14.25">
      <c r="A194" s="352" t="s">
        <v>137</v>
      </c>
      <c r="B194" s="353">
        <v>1004</v>
      </c>
      <c r="C194" s="353">
        <v>-89</v>
      </c>
      <c r="D194" s="353">
        <v>-970</v>
      </c>
      <c r="E194" s="354">
        <v>-0.2</v>
      </c>
      <c r="F194" s="354">
        <v>-0.19</v>
      </c>
      <c r="G194" s="353">
        <v>55</v>
      </c>
      <c r="H194" s="353">
        <v>0</v>
      </c>
    </row>
    <row r="195" spans="1:8" s="167" customFormat="1" ht="14.25">
      <c r="A195" s="352" t="s">
        <v>139</v>
      </c>
      <c r="B195" s="353">
        <v>65</v>
      </c>
      <c r="C195" s="353">
        <v>0</v>
      </c>
      <c r="D195" s="353">
        <v>-195</v>
      </c>
      <c r="E195" s="354">
        <v>-0.01</v>
      </c>
      <c r="F195" s="354">
        <v>0</v>
      </c>
      <c r="G195" s="353">
        <v>0</v>
      </c>
      <c r="H195" s="353">
        <v>0</v>
      </c>
    </row>
    <row r="196" spans="1:8" s="167" customFormat="1" ht="14.25">
      <c r="A196" s="352" t="s">
        <v>140</v>
      </c>
      <c r="B196" s="353">
        <v>63</v>
      </c>
      <c r="C196" s="353">
        <v>0</v>
      </c>
      <c r="D196" s="353">
        <v>-175</v>
      </c>
      <c r="E196" s="354">
        <v>-0.01</v>
      </c>
      <c r="F196" s="354">
        <v>0</v>
      </c>
      <c r="G196" s="353">
        <v>0</v>
      </c>
      <c r="H196" s="353">
        <v>0</v>
      </c>
    </row>
    <row r="197" spans="1:8" s="167" customFormat="1" ht="14.25">
      <c r="A197" s="352" t="s">
        <v>141</v>
      </c>
      <c r="B197" s="353">
        <v>63</v>
      </c>
      <c r="C197" s="353">
        <v>0</v>
      </c>
      <c r="D197" s="353">
        <v>-167</v>
      </c>
      <c r="E197" s="354">
        <v>-0.01</v>
      </c>
      <c r="F197" s="354">
        <v>0</v>
      </c>
      <c r="G197" s="353">
        <v>0</v>
      </c>
      <c r="H197" s="353">
        <v>0</v>
      </c>
    </row>
    <row r="198" spans="1:8" s="167" customFormat="1" ht="14.25">
      <c r="A198" s="352" t="s">
        <v>843</v>
      </c>
      <c r="B198" s="353">
        <v>1773</v>
      </c>
      <c r="C198" s="353">
        <v>-1</v>
      </c>
      <c r="D198" s="353">
        <v>-1909</v>
      </c>
      <c r="E198" s="354">
        <v>-0.37</v>
      </c>
      <c r="F198" s="354">
        <v>-0.37</v>
      </c>
      <c r="G198" s="353">
        <v>-20</v>
      </c>
      <c r="H198" s="353">
        <v>0</v>
      </c>
    </row>
    <row r="199" spans="1:8" s="167" customFormat="1" ht="14.25">
      <c r="A199" s="352" t="s">
        <v>143</v>
      </c>
      <c r="B199" s="353">
        <v>201</v>
      </c>
      <c r="C199" s="353">
        <v>-68</v>
      </c>
      <c r="D199" s="353">
        <v>-25</v>
      </c>
      <c r="E199" s="354">
        <v>-0.03</v>
      </c>
      <c r="F199" s="354">
        <v>-0.03</v>
      </c>
      <c r="G199" s="353">
        <v>1107</v>
      </c>
      <c r="H199" s="353">
        <v>0</v>
      </c>
    </row>
    <row r="200" spans="1:8" s="167" customFormat="1" ht="14.25">
      <c r="A200" s="352" t="s">
        <v>251</v>
      </c>
      <c r="B200" s="353">
        <v>7534</v>
      </c>
      <c r="C200" s="353">
        <v>-273</v>
      </c>
      <c r="D200" s="353">
        <v>-7495</v>
      </c>
      <c r="E200" s="354">
        <v>-1.18</v>
      </c>
      <c r="F200" s="354">
        <v>-1.17</v>
      </c>
      <c r="G200" s="353">
        <v>234</v>
      </c>
      <c r="H200" s="353">
        <v>0</v>
      </c>
    </row>
    <row r="201" spans="1:8" s="167" customFormat="1" ht="14.25">
      <c r="A201" s="352" t="s">
        <v>812</v>
      </c>
      <c r="B201" s="353">
        <v>36224</v>
      </c>
      <c r="C201" s="353">
        <v>-28</v>
      </c>
      <c r="D201" s="353">
        <v>-25179</v>
      </c>
      <c r="E201" s="354">
        <v>-1.42</v>
      </c>
      <c r="F201" s="354">
        <v>-1.42</v>
      </c>
      <c r="G201" s="353">
        <v>-11017</v>
      </c>
      <c r="H201" s="353">
        <v>0</v>
      </c>
    </row>
    <row r="202" spans="1:8" s="167" customFormat="1" ht="14.25">
      <c r="A202" s="352" t="s">
        <v>844</v>
      </c>
      <c r="B202" s="353">
        <v>6404</v>
      </c>
      <c r="C202" s="353">
        <v>-30</v>
      </c>
      <c r="D202" s="353">
        <v>-6175</v>
      </c>
      <c r="E202" s="354">
        <v>-0.68</v>
      </c>
      <c r="F202" s="354">
        <v>-0.68</v>
      </c>
      <c r="G202" s="353">
        <v>-222</v>
      </c>
      <c r="H202" s="353">
        <v>0</v>
      </c>
    </row>
    <row r="203" spans="1:8" s="167" customFormat="1" ht="14.25">
      <c r="A203" s="352" t="s">
        <v>277</v>
      </c>
      <c r="B203" s="353">
        <v>310</v>
      </c>
      <c r="C203" s="353">
        <v>-4</v>
      </c>
      <c r="D203" s="353">
        <v>-255</v>
      </c>
      <c r="E203" s="354">
        <v>-0.15</v>
      </c>
      <c r="F203" s="354">
        <v>-0.13</v>
      </c>
      <c r="G203" s="353">
        <v>-27</v>
      </c>
      <c r="H203" s="353">
        <v>-16</v>
      </c>
    </row>
    <row r="204" spans="1:8" s="167" customFormat="1" ht="14.25">
      <c r="A204" s="352" t="s">
        <v>278</v>
      </c>
      <c r="B204" s="353">
        <v>400</v>
      </c>
      <c r="C204" s="353">
        <v>-106</v>
      </c>
      <c r="D204" s="353">
        <v>-290</v>
      </c>
      <c r="E204" s="354">
        <v>-0.11</v>
      </c>
      <c r="F204" s="354">
        <v>-0.01</v>
      </c>
      <c r="G204" s="353">
        <v>-168</v>
      </c>
      <c r="H204" s="353">
        <v>-171</v>
      </c>
    </row>
    <row r="205" spans="1:8" s="167" customFormat="1" ht="14.25">
      <c r="A205" s="352" t="s">
        <v>144</v>
      </c>
      <c r="B205" s="353">
        <v>808</v>
      </c>
      <c r="C205" s="353">
        <v>-65</v>
      </c>
      <c r="D205" s="353">
        <v>-291</v>
      </c>
      <c r="E205" s="354">
        <v>-0.09</v>
      </c>
      <c r="F205" s="354">
        <v>-0.02</v>
      </c>
      <c r="G205" s="353">
        <v>-223</v>
      </c>
      <c r="H205" s="353">
        <v>-391</v>
      </c>
    </row>
    <row r="206" spans="1:8" s="167" customFormat="1" ht="14.25">
      <c r="A206" s="352" t="s">
        <v>145</v>
      </c>
      <c r="B206" s="353">
        <v>-1</v>
      </c>
      <c r="C206" s="353">
        <v>0</v>
      </c>
      <c r="D206" s="353">
        <v>-168</v>
      </c>
      <c r="E206" s="354">
        <v>-0.5</v>
      </c>
      <c r="F206" s="354">
        <v>-0.49</v>
      </c>
      <c r="G206" s="353">
        <v>0</v>
      </c>
      <c r="H206" s="353">
        <v>0</v>
      </c>
    </row>
    <row r="207" spans="1:8" s="167" customFormat="1" ht="14.25">
      <c r="A207" s="352" t="s">
        <v>147</v>
      </c>
      <c r="B207" s="353">
        <v>4406</v>
      </c>
      <c r="C207" s="353">
        <v>-201</v>
      </c>
      <c r="D207" s="353">
        <v>-4214</v>
      </c>
      <c r="E207" s="354">
        <v>-0.7</v>
      </c>
      <c r="F207" s="354">
        <v>-0.7</v>
      </c>
      <c r="G207" s="353">
        <v>0</v>
      </c>
      <c r="H207" s="353">
        <v>0</v>
      </c>
    </row>
    <row r="208" spans="1:8" s="167" customFormat="1" ht="14.25">
      <c r="A208" s="352" t="s">
        <v>148</v>
      </c>
      <c r="B208" s="353">
        <v>872</v>
      </c>
      <c r="C208" s="353">
        <v>-351</v>
      </c>
      <c r="D208" s="353">
        <v>-535</v>
      </c>
      <c r="E208" s="354">
        <v>-0.08</v>
      </c>
      <c r="F208" s="354">
        <v>-0.07</v>
      </c>
      <c r="G208" s="353">
        <v>-3</v>
      </c>
      <c r="H208" s="353">
        <v>0</v>
      </c>
    </row>
    <row r="209" spans="1:8" s="167" customFormat="1" ht="14.25">
      <c r="A209" s="352" t="s">
        <v>806</v>
      </c>
      <c r="B209" s="353">
        <v>84070</v>
      </c>
      <c r="C209" s="353">
        <v>0</v>
      </c>
      <c r="D209" s="353">
        <v>-70338</v>
      </c>
      <c r="E209" s="354">
        <v>-5.91</v>
      </c>
      <c r="F209" s="354">
        <v>-5.91</v>
      </c>
      <c r="G209" s="353">
        <v>-13732</v>
      </c>
      <c r="H209" s="353">
        <v>0</v>
      </c>
    </row>
    <row r="210" spans="1:8" s="167" customFormat="1" ht="14.25">
      <c r="A210" s="352" t="s">
        <v>149</v>
      </c>
      <c r="B210" s="353">
        <v>228</v>
      </c>
      <c r="C210" s="353">
        <v>-46</v>
      </c>
      <c r="D210" s="353">
        <v>-24</v>
      </c>
      <c r="E210" s="354">
        <v>-0.03</v>
      </c>
      <c r="F210" s="354">
        <v>-0.03</v>
      </c>
      <c r="G210" s="353">
        <v>-47</v>
      </c>
      <c r="H210" s="353">
        <v>0</v>
      </c>
    </row>
    <row r="211" spans="1:8" s="167" customFormat="1" ht="14.25">
      <c r="A211" s="352" t="s">
        <v>194</v>
      </c>
      <c r="B211" s="353">
        <v>348</v>
      </c>
      <c r="C211" s="353">
        <v>-97</v>
      </c>
      <c r="D211" s="353">
        <v>-251</v>
      </c>
      <c r="E211" s="354">
        <v>-0.17</v>
      </c>
      <c r="F211" s="354">
        <v>-0.15</v>
      </c>
      <c r="G211" s="353">
        <v>0</v>
      </c>
      <c r="H211" s="353">
        <v>0</v>
      </c>
    </row>
    <row r="212" spans="1:8" s="167" customFormat="1" ht="14.25">
      <c r="A212" s="352" t="s">
        <v>195</v>
      </c>
      <c r="B212" s="353">
        <v>1312</v>
      </c>
      <c r="C212" s="353">
        <v>-530</v>
      </c>
      <c r="D212" s="353">
        <v>-388</v>
      </c>
      <c r="E212" s="354">
        <v>-0.07</v>
      </c>
      <c r="F212" s="354">
        <v>-0.02</v>
      </c>
      <c r="G212" s="353">
        <v>-1017</v>
      </c>
      <c r="H212" s="353">
        <v>0</v>
      </c>
    </row>
    <row r="213" spans="1:8" s="167" customFormat="1" ht="14.25">
      <c r="A213" s="352" t="s">
        <v>196</v>
      </c>
      <c r="B213" s="353">
        <v>1254</v>
      </c>
      <c r="C213" s="353">
        <v>-385</v>
      </c>
      <c r="D213" s="353">
        <v>-279</v>
      </c>
      <c r="E213" s="354">
        <v>-0.06</v>
      </c>
      <c r="F213" s="354">
        <v>-0.01</v>
      </c>
      <c r="G213" s="353">
        <v>-775</v>
      </c>
      <c r="H213" s="353">
        <v>44</v>
      </c>
    </row>
    <row r="214" spans="1:8" s="167" customFormat="1" ht="14.25">
      <c r="A214" s="352" t="s">
        <v>197</v>
      </c>
      <c r="B214" s="353">
        <v>2171</v>
      </c>
      <c r="C214" s="353">
        <v>-582</v>
      </c>
      <c r="D214" s="353">
        <v>-1057</v>
      </c>
      <c r="E214" s="354">
        <v>-0.13</v>
      </c>
      <c r="F214" s="354">
        <v>-0.01</v>
      </c>
      <c r="G214" s="353">
        <v>-2082</v>
      </c>
      <c r="H214" s="353">
        <v>185</v>
      </c>
    </row>
    <row r="215" spans="1:8" s="167" customFormat="1" ht="14.25">
      <c r="A215" s="352" t="s">
        <v>198</v>
      </c>
      <c r="B215" s="353">
        <v>1996</v>
      </c>
      <c r="C215" s="353">
        <v>-635</v>
      </c>
      <c r="D215" s="353">
        <v>-868</v>
      </c>
      <c r="E215" s="354">
        <v>-0.12</v>
      </c>
      <c r="F215" s="354">
        <v>-0.01</v>
      </c>
      <c r="G215" s="353">
        <v>-1976</v>
      </c>
      <c r="H215" s="353">
        <v>-19</v>
      </c>
    </row>
    <row r="216" spans="1:8" s="167" customFormat="1" ht="14.25">
      <c r="A216" s="352" t="s">
        <v>199</v>
      </c>
      <c r="B216" s="353">
        <v>3880</v>
      </c>
      <c r="C216" s="353">
        <v>-1253</v>
      </c>
      <c r="D216" s="353">
        <v>-1691</v>
      </c>
      <c r="E216" s="354">
        <v>-0.12</v>
      </c>
      <c r="F216" s="354">
        <v>-0.01</v>
      </c>
      <c r="G216" s="353">
        <v>-3937</v>
      </c>
      <c r="H216" s="353">
        <v>85</v>
      </c>
    </row>
    <row r="217" spans="1:8" s="167" customFormat="1" ht="14.25">
      <c r="A217" s="352" t="s">
        <v>200</v>
      </c>
      <c r="B217" s="353">
        <v>1707</v>
      </c>
      <c r="C217" s="353">
        <v>-2839</v>
      </c>
      <c r="D217" s="353">
        <v>-1432</v>
      </c>
      <c r="E217" s="354">
        <v>-0.12</v>
      </c>
      <c r="F217" s="354">
        <v>-0.01</v>
      </c>
      <c r="G217" s="353">
        <v>-2799</v>
      </c>
      <c r="H217" s="353">
        <v>-4</v>
      </c>
    </row>
    <row r="218" spans="1:8" s="167" customFormat="1" ht="14.25">
      <c r="A218" s="352" t="s">
        <v>81</v>
      </c>
      <c r="B218" s="353">
        <v>146</v>
      </c>
      <c r="C218" s="353">
        <v>-48</v>
      </c>
      <c r="D218" s="353">
        <v>-76</v>
      </c>
      <c r="E218" s="354">
        <v>-0.12</v>
      </c>
      <c r="F218" s="354">
        <v>-0.1</v>
      </c>
      <c r="G218" s="353">
        <v>-22</v>
      </c>
      <c r="H218" s="353">
        <v>0</v>
      </c>
    </row>
    <row r="219" spans="1:8" s="167" customFormat="1" ht="14.25">
      <c r="A219" s="352" t="s">
        <v>82</v>
      </c>
      <c r="B219" s="353">
        <v>270</v>
      </c>
      <c r="C219" s="353">
        <v>0</v>
      </c>
      <c r="D219" s="353">
        <v>-39</v>
      </c>
      <c r="E219" s="354">
        <v>-0.02</v>
      </c>
      <c r="F219" s="354">
        <v>-0.02</v>
      </c>
      <c r="G219" s="353">
        <v>-411</v>
      </c>
      <c r="H219" s="353">
        <v>0</v>
      </c>
    </row>
    <row r="220" spans="1:8" s="167" customFormat="1" ht="14.25">
      <c r="A220" s="352" t="s">
        <v>83</v>
      </c>
      <c r="B220" s="353">
        <v>594</v>
      </c>
      <c r="C220" s="353">
        <v>0</v>
      </c>
      <c r="D220" s="353">
        <v>-49</v>
      </c>
      <c r="E220" s="354">
        <v>-0.02</v>
      </c>
      <c r="F220" s="354">
        <v>-0.02</v>
      </c>
      <c r="G220" s="353">
        <v>-701</v>
      </c>
      <c r="H220" s="353">
        <v>0</v>
      </c>
    </row>
    <row r="221" spans="1:8" s="167" customFormat="1" ht="14.25">
      <c r="A221" s="352" t="s">
        <v>84</v>
      </c>
      <c r="B221" s="353">
        <v>1906</v>
      </c>
      <c r="C221" s="353">
        <v>-13</v>
      </c>
      <c r="D221" s="353">
        <v>-95</v>
      </c>
      <c r="E221" s="354">
        <v>-0.01</v>
      </c>
      <c r="F221" s="354">
        <v>-0.01</v>
      </c>
      <c r="G221" s="353">
        <v>-3239</v>
      </c>
      <c r="H221" s="353">
        <v>0</v>
      </c>
    </row>
    <row r="222" spans="1:8" s="167" customFormat="1" ht="14.25">
      <c r="A222" s="352" t="s">
        <v>85</v>
      </c>
      <c r="B222" s="353">
        <v>1890</v>
      </c>
      <c r="C222" s="353">
        <v>-487</v>
      </c>
      <c r="D222" s="353">
        <v>-87</v>
      </c>
      <c r="E222" s="354">
        <v>-0.02</v>
      </c>
      <c r="F222" s="354">
        <v>-0.01</v>
      </c>
      <c r="G222" s="353">
        <v>-2452</v>
      </c>
      <c r="H222" s="353">
        <v>0</v>
      </c>
    </row>
    <row r="223" spans="1:8" s="167" customFormat="1" ht="14.25">
      <c r="A223" s="352" t="s">
        <v>86</v>
      </c>
      <c r="B223" s="353">
        <v>2093</v>
      </c>
      <c r="C223" s="353">
        <v>-1</v>
      </c>
      <c r="D223" s="353">
        <v>-88</v>
      </c>
      <c r="E223" s="354">
        <v>-0.01</v>
      </c>
      <c r="F223" s="354">
        <v>-0.01</v>
      </c>
      <c r="G223" s="353">
        <v>-10668</v>
      </c>
      <c r="H223" s="353">
        <v>0</v>
      </c>
    </row>
    <row r="224" spans="1:8" s="167" customFormat="1" ht="14.25">
      <c r="A224" s="352" t="s">
        <v>87</v>
      </c>
      <c r="B224" s="353">
        <v>1277</v>
      </c>
      <c r="C224" s="353">
        <v>0</v>
      </c>
      <c r="D224" s="353">
        <v>-57</v>
      </c>
      <c r="E224" s="354">
        <v>-0.02</v>
      </c>
      <c r="F224" s="354">
        <v>-0.01</v>
      </c>
      <c r="G224" s="353">
        <v>-4570</v>
      </c>
      <c r="H224" s="353">
        <v>0</v>
      </c>
    </row>
    <row r="225" spans="1:8" s="167" customFormat="1" ht="14.25">
      <c r="A225" s="352" t="s">
        <v>791</v>
      </c>
      <c r="B225" s="353">
        <v>1125</v>
      </c>
      <c r="C225" s="353">
        <v>0</v>
      </c>
      <c r="D225" s="353">
        <v>-10964</v>
      </c>
      <c r="E225" s="354">
        <v>-6.6</v>
      </c>
      <c r="F225" s="354">
        <v>-6.58</v>
      </c>
      <c r="G225" s="353">
        <v>-50</v>
      </c>
      <c r="H225" s="353">
        <v>0</v>
      </c>
    </row>
    <row r="226" spans="1:8" s="167" customFormat="1" ht="14.25">
      <c r="A226" s="352" t="s">
        <v>201</v>
      </c>
      <c r="B226" s="353">
        <v>0</v>
      </c>
      <c r="C226" s="353">
        <v>0</v>
      </c>
      <c r="D226" s="353">
        <v>-242</v>
      </c>
      <c r="E226" s="354">
        <v>0</v>
      </c>
      <c r="F226" s="354">
        <v>0</v>
      </c>
      <c r="G226" s="353">
        <v>0</v>
      </c>
      <c r="H226" s="353">
        <v>0</v>
      </c>
    </row>
    <row r="227" spans="1:8" s="167" customFormat="1" ht="14.25">
      <c r="A227" s="352" t="s">
        <v>88</v>
      </c>
      <c r="B227" s="353">
        <v>-466</v>
      </c>
      <c r="C227" s="353">
        <v>-35</v>
      </c>
      <c r="D227" s="353">
        <v>-41</v>
      </c>
      <c r="E227" s="354">
        <v>-0.06</v>
      </c>
      <c r="F227" s="354">
        <v>-0.04</v>
      </c>
      <c r="G227" s="353">
        <v>-1168</v>
      </c>
      <c r="H227" s="353">
        <v>-937</v>
      </c>
    </row>
    <row r="228" spans="1:8" s="167" customFormat="1" ht="14.25">
      <c r="A228" s="352" t="s">
        <v>89</v>
      </c>
      <c r="B228" s="353">
        <v>130</v>
      </c>
      <c r="C228" s="353">
        <v>-6</v>
      </c>
      <c r="D228" s="353">
        <v>-97</v>
      </c>
      <c r="E228" s="354">
        <v>-0.11</v>
      </c>
      <c r="F228" s="354">
        <v>-0.02</v>
      </c>
      <c r="G228" s="353">
        <v>164</v>
      </c>
      <c r="H228" s="353">
        <v>-821</v>
      </c>
    </row>
    <row r="229" spans="1:8" s="167" customFormat="1" ht="14.25">
      <c r="A229" s="352" t="s">
        <v>172</v>
      </c>
      <c r="B229" s="353">
        <v>230</v>
      </c>
      <c r="C229" s="353">
        <v>-243</v>
      </c>
      <c r="D229" s="353">
        <v>-87</v>
      </c>
      <c r="E229" s="354">
        <v>-0.1</v>
      </c>
      <c r="F229" s="354">
        <v>-0.02</v>
      </c>
      <c r="G229" s="353">
        <v>1132</v>
      </c>
      <c r="H229" s="353">
        <v>-136</v>
      </c>
    </row>
    <row r="230" spans="1:8" s="167" customFormat="1" ht="14.25">
      <c r="A230" s="352" t="s">
        <v>90</v>
      </c>
      <c r="B230" s="353">
        <v>700</v>
      </c>
      <c r="C230" s="353">
        <v>0</v>
      </c>
      <c r="D230" s="353">
        <v>-537</v>
      </c>
      <c r="E230" s="354">
        <v>-0.18</v>
      </c>
      <c r="F230" s="354">
        <v>-0.16</v>
      </c>
      <c r="G230" s="353">
        <v>10</v>
      </c>
      <c r="H230" s="353">
        <v>-190</v>
      </c>
    </row>
    <row r="231" spans="1:8" s="167" customFormat="1" ht="14.25">
      <c r="A231" s="352" t="s">
        <v>273</v>
      </c>
      <c r="B231" s="353">
        <v>444</v>
      </c>
      <c r="C231" s="353">
        <v>-20</v>
      </c>
      <c r="D231" s="353">
        <v>-423</v>
      </c>
      <c r="E231" s="354">
        <v>-0.67</v>
      </c>
      <c r="F231" s="354">
        <v>-0.65</v>
      </c>
      <c r="G231" s="353">
        <v>0</v>
      </c>
      <c r="H231" s="353">
        <v>-2</v>
      </c>
    </row>
    <row r="232" spans="1:8" s="167" customFormat="1" ht="14.25">
      <c r="A232" s="352" t="s">
        <v>91</v>
      </c>
      <c r="B232" s="353">
        <v>1701</v>
      </c>
      <c r="C232" s="353">
        <v>-5</v>
      </c>
      <c r="D232" s="353">
        <v>-1549</v>
      </c>
      <c r="E232" s="354">
        <v>-0.25</v>
      </c>
      <c r="F232" s="354">
        <v>-0.21</v>
      </c>
      <c r="G232" s="353">
        <v>74</v>
      </c>
      <c r="H232" s="353">
        <v>-247</v>
      </c>
    </row>
    <row r="233" spans="1:8" s="167" customFormat="1" ht="14.25">
      <c r="A233" s="352" t="s">
        <v>92</v>
      </c>
      <c r="B233" s="353">
        <v>676</v>
      </c>
      <c r="C233" s="353">
        <v>-33</v>
      </c>
      <c r="D233" s="353">
        <v>-645</v>
      </c>
      <c r="E233" s="354">
        <v>-0.54</v>
      </c>
      <c r="F233" s="354">
        <v>-0.53</v>
      </c>
      <c r="G233" s="353">
        <v>0</v>
      </c>
      <c r="H233" s="353">
        <v>0</v>
      </c>
    </row>
    <row r="234" spans="1:8" s="167" customFormat="1" ht="14.25">
      <c r="A234" s="352" t="s">
        <v>93</v>
      </c>
      <c r="B234" s="353">
        <v>682</v>
      </c>
      <c r="C234" s="353">
        <v>-22</v>
      </c>
      <c r="D234" s="353">
        <v>-666</v>
      </c>
      <c r="E234" s="354">
        <v>-0.34</v>
      </c>
      <c r="F234" s="354">
        <v>-0.33</v>
      </c>
      <c r="G234" s="353">
        <v>-1</v>
      </c>
      <c r="H234" s="353">
        <v>2</v>
      </c>
    </row>
    <row r="235" spans="1:8" s="167" customFormat="1" ht="14.25">
      <c r="A235" s="352" t="s">
        <v>94</v>
      </c>
      <c r="B235" s="353">
        <v>831</v>
      </c>
      <c r="C235" s="353">
        <v>-23</v>
      </c>
      <c r="D235" s="353">
        <v>-803</v>
      </c>
      <c r="E235" s="354">
        <v>-0.32</v>
      </c>
      <c r="F235" s="354">
        <v>-0.31</v>
      </c>
      <c r="G235" s="353">
        <v>0</v>
      </c>
      <c r="H235" s="353">
        <v>-7</v>
      </c>
    </row>
    <row r="236" spans="1:8" s="167" customFormat="1" ht="14.25">
      <c r="A236" s="352" t="s">
        <v>95</v>
      </c>
      <c r="B236" s="353">
        <v>1353</v>
      </c>
      <c r="C236" s="353">
        <v>0</v>
      </c>
      <c r="D236" s="353">
        <v>-1259</v>
      </c>
      <c r="E236" s="354">
        <v>-0.29</v>
      </c>
      <c r="F236" s="354">
        <v>-0.28</v>
      </c>
      <c r="G236" s="353">
        <v>8</v>
      </c>
      <c r="H236" s="353">
        <v>-120</v>
      </c>
    </row>
    <row r="237" spans="1:8" s="167" customFormat="1" ht="14.25">
      <c r="A237" s="352" t="s">
        <v>96</v>
      </c>
      <c r="B237" s="353">
        <v>2258</v>
      </c>
      <c r="C237" s="353">
        <v>-191</v>
      </c>
      <c r="D237" s="353">
        <v>-2072</v>
      </c>
      <c r="E237" s="354">
        <v>-0.24</v>
      </c>
      <c r="F237" s="354">
        <v>-0.24</v>
      </c>
      <c r="G237" s="353">
        <v>57</v>
      </c>
      <c r="H237" s="353">
        <v>-67</v>
      </c>
    </row>
    <row r="238" spans="1:8" s="167" customFormat="1" ht="14.25">
      <c r="A238" s="352" t="s">
        <v>97</v>
      </c>
      <c r="B238" s="353">
        <v>2711</v>
      </c>
      <c r="C238" s="353">
        <v>-360</v>
      </c>
      <c r="D238" s="353">
        <v>-2476</v>
      </c>
      <c r="E238" s="354">
        <v>-0.22</v>
      </c>
      <c r="F238" s="354">
        <v>-0.22</v>
      </c>
      <c r="G238" s="353">
        <v>88</v>
      </c>
      <c r="H238" s="353">
        <v>-1</v>
      </c>
    </row>
    <row r="239" spans="1:8" s="167" customFormat="1" ht="14.25">
      <c r="A239" s="352" t="s">
        <v>98</v>
      </c>
      <c r="B239" s="353">
        <v>1359</v>
      </c>
      <c r="C239" s="353">
        <v>-208</v>
      </c>
      <c r="D239" s="353">
        <v>-1114</v>
      </c>
      <c r="E239" s="354">
        <v>-0.19</v>
      </c>
      <c r="F239" s="354">
        <v>-0.19</v>
      </c>
      <c r="G239" s="353">
        <v>10</v>
      </c>
      <c r="H239" s="353">
        <v>-57</v>
      </c>
    </row>
    <row r="240" spans="1:8" s="167" customFormat="1" ht="14.25">
      <c r="A240" s="352" t="s">
        <v>784</v>
      </c>
      <c r="B240" s="353">
        <v>1123</v>
      </c>
      <c r="C240" s="353">
        <v>-51</v>
      </c>
      <c r="D240" s="353">
        <v>-1077</v>
      </c>
      <c r="E240" s="354">
        <v>-0.59</v>
      </c>
      <c r="F240" s="354">
        <v>-0.58</v>
      </c>
      <c r="G240" s="353">
        <v>0</v>
      </c>
      <c r="H240" s="353">
        <v>0</v>
      </c>
    </row>
    <row r="241" spans="1:8" s="167" customFormat="1" ht="14.25">
      <c r="A241" s="352" t="s">
        <v>786</v>
      </c>
      <c r="B241" s="353">
        <v>2677</v>
      </c>
      <c r="C241" s="353">
        <v>-119</v>
      </c>
      <c r="D241" s="353">
        <v>-2567</v>
      </c>
      <c r="E241" s="354">
        <v>-0.55</v>
      </c>
      <c r="F241" s="354">
        <v>-0.54</v>
      </c>
      <c r="G241" s="353">
        <v>1</v>
      </c>
      <c r="H241" s="353">
        <v>0</v>
      </c>
    </row>
    <row r="242" spans="1:8" s="167" customFormat="1" ht="14.25">
      <c r="A242" s="352" t="s">
        <v>787</v>
      </c>
      <c r="B242" s="353">
        <v>810</v>
      </c>
      <c r="C242" s="353">
        <v>-36</v>
      </c>
      <c r="D242" s="353">
        <v>-771</v>
      </c>
      <c r="E242" s="354">
        <v>-0.6</v>
      </c>
      <c r="F242" s="354">
        <v>-0.58</v>
      </c>
      <c r="G242" s="353">
        <v>-5</v>
      </c>
      <c r="H242" s="353">
        <v>0</v>
      </c>
    </row>
    <row r="243" spans="1:8" s="167" customFormat="1" ht="14.25">
      <c r="A243" s="352" t="s">
        <v>804</v>
      </c>
      <c r="B243" s="353">
        <v>240</v>
      </c>
      <c r="C243" s="353">
        <v>-49</v>
      </c>
      <c r="D243" s="353">
        <v>-195</v>
      </c>
      <c r="E243" s="354">
        <v>-0.21</v>
      </c>
      <c r="F243" s="354">
        <v>-0.17</v>
      </c>
      <c r="G243" s="353">
        <v>0</v>
      </c>
      <c r="H243" s="353">
        <v>0</v>
      </c>
    </row>
    <row r="244" spans="1:8" s="167" customFormat="1" ht="14.25">
      <c r="A244" s="352" t="s">
        <v>173</v>
      </c>
      <c r="B244" s="353">
        <v>1503</v>
      </c>
      <c r="C244" s="353">
        <v>-54</v>
      </c>
      <c r="D244" s="353">
        <v>-1278</v>
      </c>
      <c r="E244" s="354">
        <v>-0.27</v>
      </c>
      <c r="F244" s="354">
        <v>-0.27</v>
      </c>
      <c r="G244" s="353">
        <v>42</v>
      </c>
      <c r="H244" s="353">
        <v>-203</v>
      </c>
    </row>
    <row r="245" spans="1:8" s="167" customFormat="1" ht="14.25">
      <c r="A245" s="352" t="s">
        <v>202</v>
      </c>
      <c r="B245" s="353">
        <v>5775</v>
      </c>
      <c r="C245" s="353">
        <v>-7</v>
      </c>
      <c r="D245" s="353">
        <v>-5789</v>
      </c>
      <c r="E245" s="354">
        <v>-0.23</v>
      </c>
      <c r="F245" s="354">
        <v>-0.23</v>
      </c>
      <c r="G245" s="353">
        <v>0</v>
      </c>
      <c r="H245" s="353">
        <v>0</v>
      </c>
    </row>
    <row r="246" spans="1:8" s="167" customFormat="1" ht="14.25">
      <c r="A246" s="352" t="s">
        <v>204</v>
      </c>
      <c r="B246" s="353">
        <v>300</v>
      </c>
      <c r="C246" s="353">
        <v>-16</v>
      </c>
      <c r="D246" s="353">
        <v>-284</v>
      </c>
      <c r="E246" s="354">
        <v>-0.9</v>
      </c>
      <c r="F246" s="354">
        <v>-0.9</v>
      </c>
      <c r="G246" s="353">
        <v>0</v>
      </c>
      <c r="H246" s="353">
        <v>0</v>
      </c>
    </row>
    <row r="247" spans="1:8" s="167" customFormat="1" ht="14.25">
      <c r="A247" s="352" t="s">
        <v>205</v>
      </c>
      <c r="B247" s="353">
        <v>912</v>
      </c>
      <c r="C247" s="353">
        <v>-27</v>
      </c>
      <c r="D247" s="353">
        <v>-886</v>
      </c>
      <c r="E247" s="354">
        <v>-1.39</v>
      </c>
      <c r="F247" s="354">
        <v>-1.38</v>
      </c>
      <c r="G247" s="353">
        <v>0</v>
      </c>
      <c r="H247" s="353">
        <v>0</v>
      </c>
    </row>
    <row r="248" spans="1:8" s="167" customFormat="1" ht="14.25">
      <c r="A248" s="352" t="s">
        <v>206</v>
      </c>
      <c r="B248" s="353">
        <v>637</v>
      </c>
      <c r="C248" s="353">
        <v>-22</v>
      </c>
      <c r="D248" s="353">
        <v>-616</v>
      </c>
      <c r="E248" s="354">
        <v>-0.86</v>
      </c>
      <c r="F248" s="354">
        <v>-0.85</v>
      </c>
      <c r="G248" s="353">
        <v>0</v>
      </c>
      <c r="H248" s="353">
        <v>0</v>
      </c>
    </row>
    <row r="249" spans="1:8" s="167" customFormat="1" ht="14.25">
      <c r="A249" s="352" t="s">
        <v>207</v>
      </c>
      <c r="B249" s="353">
        <v>571</v>
      </c>
      <c r="C249" s="353">
        <v>-36</v>
      </c>
      <c r="D249" s="353">
        <v>-531</v>
      </c>
      <c r="E249" s="354">
        <v>-0.67</v>
      </c>
      <c r="F249" s="354">
        <v>-0.64</v>
      </c>
      <c r="G249" s="353">
        <v>-12</v>
      </c>
      <c r="H249" s="353">
        <v>8</v>
      </c>
    </row>
    <row r="250" spans="1:8" s="167" customFormat="1" ht="14.25">
      <c r="A250" s="352" t="s">
        <v>208</v>
      </c>
      <c r="B250" s="353">
        <v>672</v>
      </c>
      <c r="C250" s="353">
        <v>-39</v>
      </c>
      <c r="D250" s="353">
        <v>-633</v>
      </c>
      <c r="E250" s="354">
        <v>-1.05</v>
      </c>
      <c r="F250" s="354">
        <v>-1.04</v>
      </c>
      <c r="G250" s="353">
        <v>0</v>
      </c>
      <c r="H250" s="353">
        <v>0</v>
      </c>
    </row>
    <row r="251" spans="1:8" s="167" customFormat="1" ht="14.25">
      <c r="A251" s="352" t="s">
        <v>209</v>
      </c>
      <c r="B251" s="353">
        <v>549</v>
      </c>
      <c r="C251" s="353">
        <v>-31</v>
      </c>
      <c r="D251" s="353">
        <v>-528</v>
      </c>
      <c r="E251" s="354">
        <v>-0.63</v>
      </c>
      <c r="F251" s="354">
        <v>-0.63</v>
      </c>
      <c r="G251" s="353">
        <v>10</v>
      </c>
      <c r="H251" s="353">
        <v>0</v>
      </c>
    </row>
    <row r="252" spans="1:8" s="167" customFormat="1" ht="14.25">
      <c r="A252" s="352" t="s">
        <v>210</v>
      </c>
      <c r="B252" s="353">
        <v>421</v>
      </c>
      <c r="C252" s="353">
        <v>-48</v>
      </c>
      <c r="D252" s="353">
        <v>-369</v>
      </c>
      <c r="E252" s="354">
        <v>-0.29</v>
      </c>
      <c r="F252" s="354">
        <v>-0.29</v>
      </c>
      <c r="G252" s="353">
        <v>0</v>
      </c>
      <c r="H252" s="353">
        <v>0</v>
      </c>
    </row>
    <row r="253" spans="1:8" s="167" customFormat="1" ht="14.25">
      <c r="A253" s="352" t="s">
        <v>211</v>
      </c>
      <c r="B253" s="353">
        <v>426</v>
      </c>
      <c r="C253" s="353">
        <v>-27</v>
      </c>
      <c r="D253" s="353">
        <v>-397</v>
      </c>
      <c r="E253" s="354">
        <v>-0.42</v>
      </c>
      <c r="F253" s="354">
        <v>-0.42</v>
      </c>
      <c r="G253" s="353">
        <v>0</v>
      </c>
      <c r="H253" s="353">
        <v>0</v>
      </c>
    </row>
    <row r="254" spans="1:8" s="167" customFormat="1" ht="14.25">
      <c r="A254" s="352" t="s">
        <v>212</v>
      </c>
      <c r="B254" s="353">
        <v>272</v>
      </c>
      <c r="C254" s="353">
        <v>-21</v>
      </c>
      <c r="D254" s="353">
        <v>-232</v>
      </c>
      <c r="E254" s="354">
        <v>-0.18</v>
      </c>
      <c r="F254" s="354">
        <v>-0.05</v>
      </c>
      <c r="G254" s="353">
        <v>-223</v>
      </c>
      <c r="H254" s="353">
        <v>16</v>
      </c>
    </row>
    <row r="255" spans="1:8" s="167" customFormat="1" ht="14.25">
      <c r="A255" s="352" t="s">
        <v>213</v>
      </c>
      <c r="B255" s="353">
        <v>379</v>
      </c>
      <c r="C255" s="353">
        <v>-42</v>
      </c>
      <c r="D255" s="353">
        <v>-347</v>
      </c>
      <c r="E255" s="354">
        <v>-0.17</v>
      </c>
      <c r="F255" s="354">
        <v>-0.17</v>
      </c>
      <c r="G255" s="353">
        <v>11</v>
      </c>
      <c r="H255" s="353">
        <v>0</v>
      </c>
    </row>
    <row r="256" spans="1:8" s="167" customFormat="1" ht="14.25">
      <c r="A256" s="352" t="s">
        <v>214</v>
      </c>
      <c r="B256" s="353">
        <v>265</v>
      </c>
      <c r="C256" s="353">
        <v>0</v>
      </c>
      <c r="D256" s="353">
        <v>-370</v>
      </c>
      <c r="E256" s="354">
        <v>-0.26</v>
      </c>
      <c r="F256" s="354">
        <v>-0.05</v>
      </c>
      <c r="G256" s="353">
        <v>-702</v>
      </c>
      <c r="H256" s="353">
        <v>-85</v>
      </c>
    </row>
    <row r="257" spans="1:8" s="167" customFormat="1" ht="14.25">
      <c r="A257" s="352" t="s">
        <v>215</v>
      </c>
      <c r="B257" s="353">
        <v>166</v>
      </c>
      <c r="C257" s="353">
        <v>0</v>
      </c>
      <c r="D257" s="353">
        <v>-772</v>
      </c>
      <c r="E257" s="354">
        <v>-0.69</v>
      </c>
      <c r="F257" s="354">
        <v>-0.03</v>
      </c>
      <c r="G257" s="353">
        <v>-1752</v>
      </c>
      <c r="H257" s="353">
        <v>19</v>
      </c>
    </row>
    <row r="258" spans="1:8" s="167" customFormat="1" ht="14.25">
      <c r="A258" s="352" t="s">
        <v>216</v>
      </c>
      <c r="B258" s="353">
        <v>436</v>
      </c>
      <c r="C258" s="353">
        <v>0</v>
      </c>
      <c r="D258" s="353">
        <v>-435</v>
      </c>
      <c r="E258" s="354">
        <v>-0.17</v>
      </c>
      <c r="F258" s="354">
        <v>-0.17</v>
      </c>
      <c r="G258" s="353">
        <v>0</v>
      </c>
      <c r="H258" s="353">
        <v>0</v>
      </c>
    </row>
    <row r="259" spans="1:8" s="167" customFormat="1" ht="14.25">
      <c r="A259" s="352" t="s">
        <v>217</v>
      </c>
      <c r="B259" s="353">
        <v>752</v>
      </c>
      <c r="C259" s="353">
        <v>-60</v>
      </c>
      <c r="D259" s="353">
        <v>-754</v>
      </c>
      <c r="E259" s="354">
        <v>-0.2</v>
      </c>
      <c r="F259" s="354">
        <v>-0.01</v>
      </c>
      <c r="G259" s="353">
        <v>-2322</v>
      </c>
      <c r="H259" s="353">
        <v>-17</v>
      </c>
    </row>
    <row r="260" spans="1:8" s="167" customFormat="1" ht="14.25">
      <c r="A260" s="352" t="s">
        <v>218</v>
      </c>
      <c r="B260" s="353">
        <v>591</v>
      </c>
      <c r="C260" s="353">
        <v>0</v>
      </c>
      <c r="D260" s="353">
        <v>-1121</v>
      </c>
      <c r="E260" s="354">
        <v>-0.46</v>
      </c>
      <c r="F260" s="354">
        <v>-0.03</v>
      </c>
      <c r="G260" s="353">
        <v>-1803</v>
      </c>
      <c r="H260" s="353">
        <v>-73</v>
      </c>
    </row>
    <row r="261" spans="1:8" s="167" customFormat="1" ht="14.25">
      <c r="A261" s="352" t="s">
        <v>219</v>
      </c>
      <c r="B261" s="353">
        <v>736</v>
      </c>
      <c r="C261" s="353">
        <v>-1</v>
      </c>
      <c r="D261" s="353">
        <v>-774</v>
      </c>
      <c r="E261" s="354">
        <v>-0.23</v>
      </c>
      <c r="F261" s="354">
        <v>-0.22</v>
      </c>
      <c r="G261" s="353">
        <v>38</v>
      </c>
      <c r="H261" s="353">
        <v>0</v>
      </c>
    </row>
    <row r="262" spans="1:8" s="167" customFormat="1" ht="14.25">
      <c r="A262" s="352" t="s">
        <v>220</v>
      </c>
      <c r="B262" s="353">
        <v>300</v>
      </c>
      <c r="C262" s="353">
        <v>0</v>
      </c>
      <c r="D262" s="353">
        <v>-326</v>
      </c>
      <c r="E262" s="354">
        <v>-0.16</v>
      </c>
      <c r="F262" s="354">
        <v>-0.15</v>
      </c>
      <c r="G262" s="353">
        <v>27</v>
      </c>
      <c r="H262" s="353">
        <v>0</v>
      </c>
    </row>
    <row r="263" spans="1:8" s="167" customFormat="1" ht="14.25">
      <c r="A263" s="352" t="s">
        <v>222</v>
      </c>
      <c r="B263" s="353">
        <v>792</v>
      </c>
      <c r="C263" s="353">
        <v>0</v>
      </c>
      <c r="D263" s="353">
        <v>-781</v>
      </c>
      <c r="E263" s="354">
        <v>-0.29</v>
      </c>
      <c r="F263" s="354">
        <v>-0.28</v>
      </c>
      <c r="G263" s="353">
        <v>0</v>
      </c>
      <c r="H263" s="353">
        <v>0</v>
      </c>
    </row>
    <row r="264" spans="1:8" s="167" customFormat="1" ht="14.25">
      <c r="A264" s="352" t="s">
        <v>223</v>
      </c>
      <c r="B264" s="353">
        <v>357</v>
      </c>
      <c r="C264" s="353">
        <v>-43</v>
      </c>
      <c r="D264" s="353">
        <v>-313</v>
      </c>
      <c r="E264" s="354">
        <v>-0.24</v>
      </c>
      <c r="F264" s="354">
        <v>-0.21</v>
      </c>
      <c r="G264" s="353">
        <v>0</v>
      </c>
      <c r="H264" s="353">
        <v>0</v>
      </c>
    </row>
    <row r="265" spans="1:8" s="167" customFormat="1" ht="14.25">
      <c r="A265" s="352" t="s">
        <v>224</v>
      </c>
      <c r="B265" s="353">
        <v>1277</v>
      </c>
      <c r="C265" s="353">
        <v>-120</v>
      </c>
      <c r="D265" s="353">
        <v>-1407</v>
      </c>
      <c r="E265" s="354">
        <v>-0.15</v>
      </c>
      <c r="F265" s="354">
        <v>-0.15</v>
      </c>
      <c r="G265" s="353">
        <v>16</v>
      </c>
      <c r="H265" s="353">
        <v>0</v>
      </c>
    </row>
    <row r="266" spans="1:8" s="167" customFormat="1" ht="14.25">
      <c r="A266" s="352" t="s">
        <v>225</v>
      </c>
      <c r="B266" s="353">
        <v>1491</v>
      </c>
      <c r="C266" s="353">
        <v>-57</v>
      </c>
      <c r="D266" s="353">
        <v>-1877</v>
      </c>
      <c r="E266" s="354">
        <v>-0.17</v>
      </c>
      <c r="F266" s="354">
        <v>-0.17</v>
      </c>
      <c r="G266" s="353">
        <v>196</v>
      </c>
      <c r="H266" s="353">
        <v>0</v>
      </c>
    </row>
    <row r="267" spans="1:8" s="167" customFormat="1" ht="14.25">
      <c r="A267" s="352" t="s">
        <v>226</v>
      </c>
      <c r="B267" s="353">
        <v>396</v>
      </c>
      <c r="C267" s="353">
        <v>-36</v>
      </c>
      <c r="D267" s="353">
        <v>-313</v>
      </c>
      <c r="E267" s="354">
        <v>-0.2</v>
      </c>
      <c r="F267" s="354">
        <v>-0.17</v>
      </c>
      <c r="G267" s="353">
        <v>-47</v>
      </c>
      <c r="H267" s="353">
        <v>0</v>
      </c>
    </row>
    <row r="268" spans="1:8" s="167" customFormat="1" ht="14.25">
      <c r="A268" s="352" t="s">
        <v>227</v>
      </c>
      <c r="B268" s="353">
        <v>511</v>
      </c>
      <c r="C268" s="353">
        <v>-38</v>
      </c>
      <c r="D268" s="353">
        <v>-472</v>
      </c>
      <c r="E268" s="354">
        <v>-0.28</v>
      </c>
      <c r="F268" s="354">
        <v>-0.24</v>
      </c>
      <c r="G268" s="353">
        <v>0</v>
      </c>
      <c r="H268" s="353">
        <v>0</v>
      </c>
    </row>
    <row r="269" spans="1:8" s="167" customFormat="1" ht="14.25">
      <c r="A269" s="352" t="s">
        <v>228</v>
      </c>
      <c r="B269" s="353">
        <v>1041</v>
      </c>
      <c r="C269" s="353">
        <v>-82</v>
      </c>
      <c r="D269" s="353">
        <v>-905</v>
      </c>
      <c r="E269" s="354">
        <v>-0.2</v>
      </c>
      <c r="F269" s="354">
        <v>-0.19</v>
      </c>
      <c r="G269" s="353">
        <v>-50</v>
      </c>
      <c r="H269" s="353">
        <v>0</v>
      </c>
    </row>
    <row r="270" spans="1:8" s="167" customFormat="1" ht="14.25">
      <c r="A270" s="352" t="s">
        <v>229</v>
      </c>
      <c r="B270" s="353">
        <v>1788</v>
      </c>
      <c r="C270" s="353">
        <v>-88</v>
      </c>
      <c r="D270" s="353">
        <v>-980</v>
      </c>
      <c r="E270" s="354">
        <v>-0.14</v>
      </c>
      <c r="F270" s="354">
        <v>-0.08</v>
      </c>
      <c r="G270" s="353">
        <v>-720</v>
      </c>
      <c r="H270" s="353">
        <v>0</v>
      </c>
    </row>
    <row r="271" spans="1:8" s="167" customFormat="1" ht="14.25">
      <c r="A271" s="352" t="s">
        <v>230</v>
      </c>
      <c r="B271" s="353">
        <v>1145</v>
      </c>
      <c r="C271" s="353">
        <v>-66</v>
      </c>
      <c r="D271" s="353">
        <v>-480</v>
      </c>
      <c r="E271" s="354">
        <v>-0.11</v>
      </c>
      <c r="F271" s="354">
        <v>-0.01</v>
      </c>
      <c r="G271" s="353">
        <v>-1115</v>
      </c>
      <c r="H271" s="353">
        <v>0</v>
      </c>
    </row>
    <row r="272" spans="1:8" s="167" customFormat="1" ht="14.25">
      <c r="A272" s="352" t="s">
        <v>231</v>
      </c>
      <c r="B272" s="353">
        <v>1847</v>
      </c>
      <c r="C272" s="353">
        <v>-102</v>
      </c>
      <c r="D272" s="353">
        <v>-478</v>
      </c>
      <c r="E272" s="354">
        <v>-0.07</v>
      </c>
      <c r="F272" s="354">
        <v>-0.01</v>
      </c>
      <c r="G272" s="353">
        <v>-2158</v>
      </c>
      <c r="H272" s="353">
        <v>37</v>
      </c>
    </row>
    <row r="273" spans="1:8" s="167" customFormat="1" ht="14.25">
      <c r="A273" s="352" t="s">
        <v>232</v>
      </c>
      <c r="B273" s="353">
        <v>1513</v>
      </c>
      <c r="C273" s="353">
        <v>-18</v>
      </c>
      <c r="D273" s="353">
        <v>-975</v>
      </c>
      <c r="E273" s="354">
        <v>-0.14</v>
      </c>
      <c r="F273" s="354">
        <v>-0.11</v>
      </c>
      <c r="G273" s="353">
        <v>-521</v>
      </c>
      <c r="H273" s="353">
        <v>0</v>
      </c>
    </row>
    <row r="274" spans="1:8" s="167" customFormat="1" ht="14.25">
      <c r="A274" s="352" t="s">
        <v>233</v>
      </c>
      <c r="B274" s="353">
        <v>1397</v>
      </c>
      <c r="C274" s="353">
        <v>-18</v>
      </c>
      <c r="D274" s="353">
        <v>-884</v>
      </c>
      <c r="E274" s="354">
        <v>-0.14</v>
      </c>
      <c r="F274" s="354">
        <v>-0.01</v>
      </c>
      <c r="G274" s="353">
        <v>-1674</v>
      </c>
      <c r="H274" s="353">
        <v>0</v>
      </c>
    </row>
    <row r="275" spans="1:8" s="167" customFormat="1" ht="14.25">
      <c r="A275" s="352" t="s">
        <v>234</v>
      </c>
      <c r="B275" s="353">
        <v>285</v>
      </c>
      <c r="C275" s="353">
        <v>-18</v>
      </c>
      <c r="D275" s="353">
        <v>-267</v>
      </c>
      <c r="E275" s="354">
        <v>-0.25</v>
      </c>
      <c r="F275" s="354">
        <v>-0.23</v>
      </c>
      <c r="G275" s="353">
        <v>0</v>
      </c>
      <c r="H275" s="353">
        <v>0</v>
      </c>
    </row>
    <row r="276" spans="1:8" s="167" customFormat="1" ht="14.25">
      <c r="A276" s="352" t="s">
        <v>236</v>
      </c>
      <c r="B276" s="353">
        <v>638</v>
      </c>
      <c r="C276" s="353">
        <v>0</v>
      </c>
      <c r="D276" s="353">
        <v>-638</v>
      </c>
      <c r="E276" s="354">
        <v>-0.23</v>
      </c>
      <c r="F276" s="354">
        <v>-0.22</v>
      </c>
      <c r="G276" s="353">
        <v>0</v>
      </c>
      <c r="H276" s="353">
        <v>0</v>
      </c>
    </row>
    <row r="277" spans="1:8" s="167" customFormat="1" ht="14.25">
      <c r="A277" s="352" t="s">
        <v>237</v>
      </c>
      <c r="B277" s="353">
        <v>682</v>
      </c>
      <c r="C277" s="353">
        <v>0</v>
      </c>
      <c r="D277" s="353">
        <v>-710</v>
      </c>
      <c r="E277" s="354">
        <v>-0.2</v>
      </c>
      <c r="F277" s="354">
        <v>-0.2</v>
      </c>
      <c r="G277" s="353">
        <v>29</v>
      </c>
      <c r="H277" s="353">
        <v>0</v>
      </c>
    </row>
    <row r="278" spans="1:8" s="167" customFormat="1" ht="14.25">
      <c r="A278" s="352" t="s">
        <v>238</v>
      </c>
      <c r="B278" s="353">
        <v>887</v>
      </c>
      <c r="C278" s="353">
        <v>0</v>
      </c>
      <c r="D278" s="353">
        <v>-663</v>
      </c>
      <c r="E278" s="354">
        <v>-0.12</v>
      </c>
      <c r="F278" s="354">
        <v>-0.12</v>
      </c>
      <c r="G278" s="353">
        <v>-224</v>
      </c>
      <c r="H278" s="353">
        <v>0</v>
      </c>
    </row>
    <row r="279" spans="1:8" s="167" customFormat="1" ht="14.25">
      <c r="A279" s="352" t="s">
        <v>239</v>
      </c>
      <c r="B279" s="353">
        <v>960</v>
      </c>
      <c r="C279" s="353">
        <v>0</v>
      </c>
      <c r="D279" s="353">
        <v>-888</v>
      </c>
      <c r="E279" s="354">
        <v>-0.17</v>
      </c>
      <c r="F279" s="354">
        <v>-0.17</v>
      </c>
      <c r="G279" s="353">
        <v>-72</v>
      </c>
      <c r="H279" s="353">
        <v>0</v>
      </c>
    </row>
    <row r="280" spans="1:8" s="167" customFormat="1" ht="14.25">
      <c r="A280" s="352" t="s">
        <v>240</v>
      </c>
      <c r="B280" s="353">
        <v>476</v>
      </c>
      <c r="C280" s="353">
        <v>-119</v>
      </c>
      <c r="D280" s="353">
        <v>-107</v>
      </c>
      <c r="E280" s="354">
        <v>-0.01</v>
      </c>
      <c r="F280" s="354">
        <v>-0.01</v>
      </c>
      <c r="G280" s="353">
        <v>-179</v>
      </c>
      <c r="H280" s="353">
        <v>0</v>
      </c>
    </row>
    <row r="281" spans="1:8" s="167" customFormat="1" ht="14.25">
      <c r="A281" s="352" t="s">
        <v>241</v>
      </c>
      <c r="B281" s="353">
        <v>1280</v>
      </c>
      <c r="C281" s="353">
        <v>0</v>
      </c>
      <c r="D281" s="353">
        <v>-703</v>
      </c>
      <c r="E281" s="354">
        <v>-0.05</v>
      </c>
      <c r="F281" s="354">
        <v>-0.05</v>
      </c>
      <c r="G281" s="353">
        <v>-578</v>
      </c>
      <c r="H281" s="353">
        <v>0</v>
      </c>
    </row>
    <row r="282" spans="1:8" s="167" customFormat="1" ht="14.25">
      <c r="A282" s="352" t="s">
        <v>281</v>
      </c>
      <c r="B282" s="353">
        <v>-136</v>
      </c>
      <c r="C282" s="353">
        <v>-4</v>
      </c>
      <c r="D282" s="353">
        <v>-41</v>
      </c>
      <c r="E282" s="354">
        <v>-0.02</v>
      </c>
      <c r="F282" s="354">
        <v>-0.02</v>
      </c>
      <c r="G282" s="353">
        <v>-5</v>
      </c>
      <c r="H282" s="353">
        <v>0</v>
      </c>
    </row>
    <row r="283" spans="1:8" s="167" customFormat="1" ht="14.25">
      <c r="A283" s="352" t="s">
        <v>242</v>
      </c>
      <c r="B283" s="353">
        <v>201</v>
      </c>
      <c r="C283" s="353">
        <v>-8</v>
      </c>
      <c r="D283" s="353">
        <v>-192</v>
      </c>
      <c r="E283" s="354">
        <v>-0.32</v>
      </c>
      <c r="F283" s="354">
        <v>-0.3</v>
      </c>
      <c r="G283" s="353">
        <v>0</v>
      </c>
      <c r="H283" s="353">
        <v>0</v>
      </c>
    </row>
    <row r="284" spans="1:8" s="167" customFormat="1" ht="14.25">
      <c r="A284" s="352" t="s">
        <v>243</v>
      </c>
      <c r="B284" s="353">
        <v>-8</v>
      </c>
      <c r="C284" s="353">
        <v>-77</v>
      </c>
      <c r="D284" s="353">
        <v>-32</v>
      </c>
      <c r="E284" s="354">
        <v>-2.28</v>
      </c>
      <c r="F284" s="354">
        <v>-2.06</v>
      </c>
      <c r="G284" s="353">
        <v>277</v>
      </c>
      <c r="H284" s="353">
        <v>0</v>
      </c>
    </row>
    <row r="285" spans="1:8" s="167" customFormat="1" ht="14.25">
      <c r="A285" s="352" t="s">
        <v>244</v>
      </c>
      <c r="B285" s="353">
        <v>-77</v>
      </c>
      <c r="C285" s="353">
        <v>-75</v>
      </c>
      <c r="D285" s="353">
        <v>-29</v>
      </c>
      <c r="E285" s="354">
        <v>-0.07</v>
      </c>
      <c r="F285" s="354">
        <v>-0.06</v>
      </c>
      <c r="G285" s="353">
        <v>0</v>
      </c>
      <c r="H285" s="353">
        <v>0</v>
      </c>
    </row>
    <row r="286" spans="1:8" s="167" customFormat="1" ht="14.25">
      <c r="A286" s="352" t="s">
        <v>246</v>
      </c>
      <c r="B286" s="353">
        <v>-54</v>
      </c>
      <c r="C286" s="353">
        <v>-169</v>
      </c>
      <c r="D286" s="353">
        <v>-29</v>
      </c>
      <c r="E286" s="354">
        <v>-0.03</v>
      </c>
      <c r="F286" s="354">
        <v>-0.02</v>
      </c>
      <c r="G286" s="353">
        <v>50</v>
      </c>
      <c r="H286" s="353">
        <v>0</v>
      </c>
    </row>
    <row r="287" spans="1:8" s="167" customFormat="1" ht="14.25">
      <c r="A287" s="352" t="s">
        <v>247</v>
      </c>
      <c r="B287" s="353">
        <v>156</v>
      </c>
      <c r="C287" s="353">
        <v>-4</v>
      </c>
      <c r="D287" s="353">
        <v>-182</v>
      </c>
      <c r="E287" s="354">
        <v>-0.1</v>
      </c>
      <c r="F287" s="354">
        <v>-0.09</v>
      </c>
      <c r="G287" s="353">
        <v>31</v>
      </c>
      <c r="H287" s="353">
        <v>0</v>
      </c>
    </row>
    <row r="288" spans="1:8" s="167" customFormat="1" ht="14.25">
      <c r="A288" s="352" t="s">
        <v>99</v>
      </c>
      <c r="B288" s="353">
        <v>590</v>
      </c>
      <c r="C288" s="353">
        <v>-199</v>
      </c>
      <c r="D288" s="353">
        <v>-43</v>
      </c>
      <c r="E288" s="354">
        <v>-0.02</v>
      </c>
      <c r="F288" s="354">
        <v>-0.01</v>
      </c>
      <c r="G288" s="353">
        <v>-2147</v>
      </c>
      <c r="H288" s="353">
        <v>0</v>
      </c>
    </row>
    <row r="289" spans="1:8" s="167" customFormat="1" ht="14.25">
      <c r="A289" s="352" t="s">
        <v>100</v>
      </c>
      <c r="B289" s="353">
        <v>228</v>
      </c>
      <c r="C289" s="353">
        <v>-31</v>
      </c>
      <c r="D289" s="353">
        <v>-194</v>
      </c>
      <c r="E289" s="354">
        <v>-0.25</v>
      </c>
      <c r="F289" s="354">
        <v>-0.23</v>
      </c>
      <c r="G289" s="353">
        <v>1</v>
      </c>
      <c r="H289" s="353">
        <v>-4</v>
      </c>
    </row>
    <row r="290" spans="1:8" s="167" customFormat="1" ht="14.25">
      <c r="A290" s="352" t="s">
        <v>274</v>
      </c>
      <c r="B290" s="353">
        <v>706</v>
      </c>
      <c r="C290" s="353">
        <v>0</v>
      </c>
      <c r="D290" s="353">
        <v>-416</v>
      </c>
      <c r="E290" s="354">
        <v>-0.15</v>
      </c>
      <c r="F290" s="354">
        <v>-0.13</v>
      </c>
      <c r="G290" s="353">
        <v>-12</v>
      </c>
      <c r="H290" s="353">
        <v>-278</v>
      </c>
    </row>
    <row r="291" spans="1:8" s="167" customFormat="1" ht="14.25">
      <c r="A291" s="326" t="s">
        <v>101</v>
      </c>
      <c r="B291" s="327">
        <v>953</v>
      </c>
      <c r="C291" s="327">
        <v>-4</v>
      </c>
      <c r="D291" s="327">
        <v>-677</v>
      </c>
      <c r="E291" s="328">
        <v>-0.2</v>
      </c>
      <c r="F291" s="328">
        <v>-0.18</v>
      </c>
      <c r="G291" s="327">
        <v>-102</v>
      </c>
      <c r="H291" s="327">
        <v>-170</v>
      </c>
    </row>
    <row r="292" spans="1:8" s="167" customFormat="1" ht="14.25">
      <c r="A292" s="329" t="s">
        <v>867</v>
      </c>
      <c r="B292" s="330">
        <v>856461</v>
      </c>
      <c r="C292" s="330">
        <v>-55616</v>
      </c>
      <c r="D292" s="330">
        <v>-705679</v>
      </c>
      <c r="E292" s="331">
        <v>-0.3</v>
      </c>
      <c r="F292" s="331">
        <v>-0.29</v>
      </c>
      <c r="G292" s="330">
        <v>-95231</v>
      </c>
      <c r="H292" s="330">
        <v>-103695</v>
      </c>
    </row>
    <row r="293" spans="1:8" s="167" customFormat="1" ht="14.25">
      <c r="A293" s="323" t="s">
        <v>816</v>
      </c>
      <c r="B293" s="332">
        <v>799590</v>
      </c>
      <c r="C293" s="332">
        <v>-60691</v>
      </c>
      <c r="D293" s="332">
        <v>-672622</v>
      </c>
      <c r="E293" s="324">
        <v>-0.27</v>
      </c>
      <c r="F293" s="324">
        <v>-0.25</v>
      </c>
      <c r="G293" s="332">
        <v>-113238</v>
      </c>
      <c r="H293" s="332">
        <v>-146615</v>
      </c>
    </row>
    <row r="294" spans="1:8" s="167" customFormat="1" ht="14.25">
      <c r="A294" s="147" t="s">
        <v>778</v>
      </c>
      <c r="B294" s="148">
        <v>7.112520166585375</v>
      </c>
      <c r="C294" s="156">
        <v>-8.362030614094346</v>
      </c>
      <c r="D294" s="156">
        <v>4.9146474542908205</v>
      </c>
      <c r="E294" s="156">
        <v>11.11111111111111</v>
      </c>
      <c r="F294" s="156">
        <v>16</v>
      </c>
      <c r="G294" s="156">
        <v>-15.901905720694467</v>
      </c>
      <c r="H294" s="156">
        <v>-29.273948777410222</v>
      </c>
    </row>
    <row r="295" spans="1:8" s="167" customFormat="1" ht="14.25">
      <c r="A295" s="147"/>
      <c r="B295" s="148"/>
      <c r="C295" s="156"/>
      <c r="D295" s="156"/>
      <c r="E295" s="156"/>
      <c r="F295" s="156"/>
      <c r="G295" s="156"/>
      <c r="H295" s="156"/>
    </row>
    <row r="296" spans="1:8" s="167" customFormat="1" ht="14.25">
      <c r="A296" s="147" t="s">
        <v>550</v>
      </c>
      <c r="B296" s="148"/>
      <c r="C296" s="156"/>
      <c r="D296" s="156"/>
      <c r="E296" s="156"/>
      <c r="F296" s="156"/>
      <c r="G296" s="156"/>
      <c r="H296" s="156"/>
    </row>
    <row r="297" spans="1:8" s="167" customFormat="1" ht="14.25">
      <c r="A297" s="145" t="s">
        <v>253</v>
      </c>
      <c r="B297" s="146">
        <v>9992</v>
      </c>
      <c r="C297" s="146">
        <v>-1794</v>
      </c>
      <c r="D297" s="146">
        <v>-557</v>
      </c>
      <c r="E297" s="325">
        <v>-0.05</v>
      </c>
      <c r="F297" s="325">
        <v>-0.01</v>
      </c>
      <c r="G297" s="146">
        <v>-8169</v>
      </c>
      <c r="H297" s="146">
        <v>96</v>
      </c>
    </row>
    <row r="298" spans="1:8" s="167" customFormat="1" ht="14.25">
      <c r="A298" s="147" t="s">
        <v>869</v>
      </c>
      <c r="B298" s="148">
        <v>9992</v>
      </c>
      <c r="C298" s="148">
        <v>-1794</v>
      </c>
      <c r="D298" s="148">
        <v>-557</v>
      </c>
      <c r="E298" s="156">
        <v>-0.05</v>
      </c>
      <c r="F298" s="156">
        <v>-0.01</v>
      </c>
      <c r="G298" s="148">
        <v>-8169</v>
      </c>
      <c r="H298" s="148">
        <v>96</v>
      </c>
    </row>
    <row r="299" spans="1:8" s="167" customFormat="1" ht="14.25">
      <c r="A299" s="147" t="s">
        <v>817</v>
      </c>
      <c r="B299" s="148">
        <v>12745</v>
      </c>
      <c r="C299" s="148">
        <v>-1287</v>
      </c>
      <c r="D299" s="148">
        <v>-3397</v>
      </c>
      <c r="E299" s="156">
        <v>-0.28</v>
      </c>
      <c r="F299" s="156">
        <v>-0.25</v>
      </c>
      <c r="G299" s="148">
        <v>-12573</v>
      </c>
      <c r="H299" s="148">
        <v>2861</v>
      </c>
    </row>
    <row r="300" spans="1:8" s="167" customFormat="1" ht="14.25">
      <c r="A300" s="147" t="s">
        <v>778</v>
      </c>
      <c r="B300" s="148">
        <v>-21.600627697136133</v>
      </c>
      <c r="C300" s="156">
        <v>39.39393939393939</v>
      </c>
      <c r="D300" s="156">
        <v>-83.60317927583162</v>
      </c>
      <c r="E300" s="156">
        <v>-82.14285714285714</v>
      </c>
      <c r="F300" s="156">
        <v>-96</v>
      </c>
      <c r="G300" s="156">
        <v>-35.0274397518492</v>
      </c>
      <c r="H300" s="156">
        <v>-96.64452988465571</v>
      </c>
    </row>
    <row r="301" spans="1:8" s="167" customFormat="1" ht="14.25">
      <c r="A301" s="244"/>
      <c r="B301" s="245"/>
      <c r="C301" s="248"/>
      <c r="D301" s="248"/>
      <c r="E301" s="248"/>
      <c r="F301" s="248"/>
      <c r="G301" s="248"/>
      <c r="H301" s="248"/>
    </row>
    <row r="302" spans="1:8" s="167" customFormat="1" ht="14.25">
      <c r="A302" s="147" t="s">
        <v>865</v>
      </c>
      <c r="B302" s="148">
        <v>866453</v>
      </c>
      <c r="C302" s="148">
        <v>-57410</v>
      </c>
      <c r="D302" s="148">
        <v>-706236</v>
      </c>
      <c r="E302" s="156">
        <v>-0.3</v>
      </c>
      <c r="F302" s="156">
        <v>-0.28</v>
      </c>
      <c r="G302" s="148">
        <v>-103400</v>
      </c>
      <c r="H302" s="148">
        <v>-103599</v>
      </c>
    </row>
    <row r="303" spans="1:8" s="167" customFormat="1" ht="14.25">
      <c r="A303" s="147" t="s">
        <v>815</v>
      </c>
      <c r="B303" s="148">
        <v>812335</v>
      </c>
      <c r="C303" s="148">
        <v>-61978</v>
      </c>
      <c r="D303" s="148">
        <v>-676019</v>
      </c>
      <c r="E303" s="156">
        <v>-0.27</v>
      </c>
      <c r="F303" s="156">
        <v>-0.25</v>
      </c>
      <c r="G303" s="148">
        <v>-125811</v>
      </c>
      <c r="H303" s="148">
        <v>-143754</v>
      </c>
    </row>
    <row r="304" spans="1:8" s="167" customFormat="1" ht="14.25">
      <c r="A304" s="147" t="s">
        <v>778</v>
      </c>
      <c r="B304" s="148">
        <v>6.662029827595758</v>
      </c>
      <c r="C304" s="156">
        <v>-7.37035722353093</v>
      </c>
      <c r="D304" s="156">
        <v>4.469844782469131</v>
      </c>
      <c r="E304" s="156">
        <v>11.11111111111111</v>
      </c>
      <c r="F304" s="156">
        <v>12</v>
      </c>
      <c r="G304" s="156">
        <v>-17.8132277781752</v>
      </c>
      <c r="H304" s="156">
        <v>-27.933135773613255</v>
      </c>
    </row>
    <row r="305" spans="1:8" s="167" customFormat="1" ht="13.5" customHeight="1">
      <c r="A305" s="145" t="s">
        <v>898</v>
      </c>
      <c r="B305" s="1"/>
      <c r="C305" s="1"/>
      <c r="D305" s="1"/>
      <c r="E305" s="1"/>
      <c r="F305" s="1"/>
      <c r="G305" s="1"/>
      <c r="H305" s="1"/>
    </row>
    <row r="306" spans="1:8" s="333" customFormat="1" ht="12" customHeight="1">
      <c r="A306" s="414" t="s">
        <v>893</v>
      </c>
      <c r="B306" s="414"/>
      <c r="C306" s="414"/>
      <c r="D306" s="414"/>
      <c r="E306" s="414"/>
      <c r="F306" s="414"/>
      <c r="G306" s="414"/>
      <c r="H306" s="414"/>
    </row>
    <row r="307" spans="1:8" s="333" customFormat="1" ht="12" customHeight="1">
      <c r="A307" s="257" t="s">
        <v>894</v>
      </c>
      <c r="B307" s="26"/>
      <c r="C307" s="26"/>
      <c r="D307" s="26"/>
      <c r="E307" s="26"/>
      <c r="F307" s="26"/>
      <c r="G307" s="26"/>
      <c r="H307" s="26"/>
    </row>
    <row r="308" spans="1:8" s="333" customFormat="1" ht="12" customHeight="1">
      <c r="A308" s="257" t="s">
        <v>895</v>
      </c>
      <c r="B308" s="26"/>
      <c r="C308" s="26"/>
      <c r="D308" s="26"/>
      <c r="E308" s="26"/>
      <c r="F308" s="26"/>
      <c r="G308" s="26"/>
      <c r="H308" s="26"/>
    </row>
    <row r="309" spans="1:8" s="333" customFormat="1" ht="12" customHeight="1">
      <c r="A309" s="257" t="s">
        <v>896</v>
      </c>
      <c r="B309" s="26"/>
      <c r="C309" s="26"/>
      <c r="D309" s="26"/>
      <c r="E309" s="26"/>
      <c r="F309" s="26"/>
      <c r="G309" s="26"/>
      <c r="H309" s="26"/>
    </row>
    <row r="310" spans="1:8" s="333" customFormat="1" ht="12" customHeight="1">
      <c r="A310" s="257" t="s">
        <v>897</v>
      </c>
      <c r="B310" s="26"/>
      <c r="C310" s="26"/>
      <c r="D310" s="26"/>
      <c r="E310" s="26"/>
      <c r="F310" s="26"/>
      <c r="G310" s="26"/>
      <c r="H310" s="26"/>
    </row>
  </sheetData>
  <sheetProtection/>
  <mergeCells count="5">
    <mergeCell ref="B4:B5"/>
    <mergeCell ref="C4:C5"/>
    <mergeCell ref="H4:H5"/>
    <mergeCell ref="D4:F4"/>
    <mergeCell ref="A306:H306"/>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22.xml><?xml version="1.0" encoding="utf-8"?>
<worksheet xmlns="http://schemas.openxmlformats.org/spreadsheetml/2006/main" xmlns:r="http://schemas.openxmlformats.org/officeDocument/2006/relationships">
  <dimension ref="A1:J318"/>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36.7109375" style="26" customWidth="1"/>
    <col min="2" max="2" width="12.7109375" style="26" customWidth="1"/>
    <col min="3" max="3" width="15.140625" style="26" customWidth="1"/>
    <col min="4" max="4" width="15.28125" style="26" customWidth="1"/>
    <col min="5" max="5" width="12.57421875" style="26" customWidth="1"/>
    <col min="6" max="6" width="14.00390625" style="26" customWidth="1"/>
    <col min="7" max="7" width="14.140625" style="26" customWidth="1"/>
    <col min="8" max="8" width="14.7109375" style="26" customWidth="1"/>
    <col min="9" max="16384" width="11.421875" style="26" customWidth="1"/>
  </cols>
  <sheetData>
    <row r="1" spans="1:8" ht="10.5" customHeight="1">
      <c r="A1" s="24"/>
      <c r="B1" s="75"/>
      <c r="C1" s="75"/>
      <c r="D1" s="75"/>
      <c r="E1" s="75"/>
      <c r="F1" s="75"/>
      <c r="G1" s="75"/>
      <c r="H1" s="75"/>
    </row>
    <row r="2" spans="1:8" s="76" customFormat="1" ht="15" customHeight="1">
      <c r="A2" s="308" t="s">
        <v>405</v>
      </c>
      <c r="C2" s="29"/>
      <c r="D2" s="29"/>
      <c r="E2" s="29"/>
      <c r="F2" s="29"/>
      <c r="G2" s="29"/>
      <c r="H2" s="59" t="s">
        <v>406</v>
      </c>
    </row>
    <row r="3" ht="15" customHeight="1"/>
    <row r="4" spans="1:8" ht="22.5" customHeight="1">
      <c r="A4" s="76"/>
      <c r="B4" s="383" t="s">
        <v>907</v>
      </c>
      <c r="C4" s="383" t="s">
        <v>906</v>
      </c>
      <c r="D4" s="383" t="s">
        <v>407</v>
      </c>
      <c r="E4" s="383" t="s">
        <v>382</v>
      </c>
      <c r="F4" s="383" t="s">
        <v>384</v>
      </c>
      <c r="G4" s="383" t="s">
        <v>385</v>
      </c>
      <c r="H4" s="383" t="s">
        <v>408</v>
      </c>
    </row>
    <row r="5" spans="1:8" s="31" customFormat="1" ht="18" customHeight="1">
      <c r="A5" s="30" t="s">
        <v>665</v>
      </c>
      <c r="B5" s="384"/>
      <c r="C5" s="384"/>
      <c r="D5" s="384"/>
      <c r="E5" s="384"/>
      <c r="F5" s="384"/>
      <c r="G5" s="384"/>
      <c r="H5" s="384"/>
    </row>
    <row r="6" spans="1:8" s="31" customFormat="1" ht="3" customHeight="1">
      <c r="A6" s="362"/>
      <c r="B6" s="190"/>
      <c r="C6" s="190"/>
      <c r="D6" s="190"/>
      <c r="E6" s="190"/>
      <c r="F6" s="190"/>
      <c r="G6" s="190"/>
      <c r="H6" s="190"/>
    </row>
    <row r="7" spans="1:9" s="120" customFormat="1" ht="22.5" customHeight="1">
      <c r="A7" s="326" t="s">
        <v>848</v>
      </c>
      <c r="B7" s="328">
        <v>0</v>
      </c>
      <c r="C7" s="327">
        <v>11987</v>
      </c>
      <c r="D7" s="327">
        <v>-1633</v>
      </c>
      <c r="E7" s="327">
        <v>-379</v>
      </c>
      <c r="F7" s="328">
        <v>7.61</v>
      </c>
      <c r="G7" s="328">
        <v>1.03</v>
      </c>
      <c r="H7" s="328">
        <v>6.58</v>
      </c>
      <c r="I7" s="86"/>
    </row>
    <row r="8" spans="1:9" s="167" customFormat="1" ht="14.25">
      <c r="A8" s="352" t="s">
        <v>174</v>
      </c>
      <c r="B8" s="354">
        <v>-31.28</v>
      </c>
      <c r="C8" s="353">
        <v>21085</v>
      </c>
      <c r="D8" s="353">
        <v>-1543</v>
      </c>
      <c r="E8" s="353">
        <v>0</v>
      </c>
      <c r="F8" s="354">
        <v>9.71</v>
      </c>
      <c r="G8" s="354">
        <v>0.61</v>
      </c>
      <c r="H8" s="354">
        <v>9.1</v>
      </c>
      <c r="I8" s="258"/>
    </row>
    <row r="9" spans="1:9" s="167" customFormat="1" ht="14.25">
      <c r="A9" s="352" t="s">
        <v>2</v>
      </c>
      <c r="B9" s="354">
        <v>-3050</v>
      </c>
      <c r="C9" s="353">
        <v>1226</v>
      </c>
      <c r="D9" s="353">
        <v>-410</v>
      </c>
      <c r="E9" s="353">
        <v>-757</v>
      </c>
      <c r="F9" s="354">
        <v>1.57</v>
      </c>
      <c r="G9" s="354">
        <v>0.81</v>
      </c>
      <c r="H9" s="354">
        <v>0.76</v>
      </c>
      <c r="I9" s="258"/>
    </row>
    <row r="10" spans="1:9" s="167" customFormat="1" ht="14.25">
      <c r="A10" s="352" t="s">
        <v>4</v>
      </c>
      <c r="B10" s="354">
        <v>-17.96</v>
      </c>
      <c r="C10" s="353">
        <v>1242</v>
      </c>
      <c r="D10" s="353">
        <v>-365</v>
      </c>
      <c r="E10" s="353">
        <v>0</v>
      </c>
      <c r="F10" s="354">
        <v>0.54</v>
      </c>
      <c r="G10" s="354">
        <v>0.31</v>
      </c>
      <c r="H10" s="354">
        <v>0.23</v>
      </c>
      <c r="I10" s="258"/>
    </row>
    <row r="11" spans="1:9" s="167" customFormat="1" ht="14.25">
      <c r="A11" s="352" t="s">
        <v>6</v>
      </c>
      <c r="B11" s="354">
        <v>-30.08</v>
      </c>
      <c r="C11" s="353">
        <v>483</v>
      </c>
      <c r="D11" s="353">
        <v>-11</v>
      </c>
      <c r="E11" s="353">
        <v>-193</v>
      </c>
      <c r="F11" s="354">
        <v>0.86</v>
      </c>
      <c r="G11" s="354">
        <v>0.12</v>
      </c>
      <c r="H11" s="354">
        <v>0.74</v>
      </c>
      <c r="I11" s="258"/>
    </row>
    <row r="12" spans="1:9" s="167" customFormat="1" ht="14.25">
      <c r="A12" s="352" t="s">
        <v>8</v>
      </c>
      <c r="B12" s="354">
        <v>-2072.73</v>
      </c>
      <c r="C12" s="353">
        <v>1824</v>
      </c>
      <c r="D12" s="353">
        <v>-74</v>
      </c>
      <c r="E12" s="353">
        <v>-1533</v>
      </c>
      <c r="F12" s="354">
        <v>1.86</v>
      </c>
      <c r="G12" s="354">
        <v>0.17</v>
      </c>
      <c r="H12" s="354">
        <v>1.69</v>
      </c>
      <c r="I12" s="258"/>
    </row>
    <row r="13" spans="1:9" s="167" customFormat="1" ht="14.25">
      <c r="A13" s="352" t="s">
        <v>9</v>
      </c>
      <c r="B13" s="354">
        <v>-25.72</v>
      </c>
      <c r="C13" s="353">
        <v>480</v>
      </c>
      <c r="D13" s="353">
        <v>-10</v>
      </c>
      <c r="E13" s="353">
        <v>-161</v>
      </c>
      <c r="F13" s="354">
        <v>1.26</v>
      </c>
      <c r="G13" s="354">
        <v>0.13</v>
      </c>
      <c r="H13" s="354">
        <v>1.13</v>
      </c>
      <c r="I13" s="258"/>
    </row>
    <row r="14" spans="1:9" s="167" customFormat="1" ht="14.25">
      <c r="A14" s="352" t="s">
        <v>10</v>
      </c>
      <c r="B14" s="354">
        <v>-29.37</v>
      </c>
      <c r="C14" s="353">
        <v>350167</v>
      </c>
      <c r="D14" s="353">
        <v>-349198</v>
      </c>
      <c r="E14" s="353">
        <v>0</v>
      </c>
      <c r="F14" s="354">
        <v>1.73</v>
      </c>
      <c r="G14" s="354">
        <v>2.41</v>
      </c>
      <c r="H14" s="354">
        <v>0</v>
      </c>
      <c r="I14" s="258"/>
    </row>
    <row r="15" spans="1:9" s="167" customFormat="1" ht="14.25">
      <c r="A15" s="352" t="s">
        <v>12</v>
      </c>
      <c r="B15" s="354">
        <v>-46.94</v>
      </c>
      <c r="C15" s="353">
        <v>29904</v>
      </c>
      <c r="D15" s="353">
        <v>-29878</v>
      </c>
      <c r="E15" s="353">
        <v>0</v>
      </c>
      <c r="F15" s="354">
        <v>4</v>
      </c>
      <c r="G15" s="354">
        <v>4</v>
      </c>
      <c r="H15" s="354">
        <v>0</v>
      </c>
      <c r="I15" s="258"/>
    </row>
    <row r="16" spans="1:9" s="167" customFormat="1" ht="14.25">
      <c r="A16" s="352" t="s">
        <v>13</v>
      </c>
      <c r="B16" s="354">
        <v>1.35</v>
      </c>
      <c r="C16" s="353">
        <v>49677</v>
      </c>
      <c r="D16" s="353">
        <v>-49602</v>
      </c>
      <c r="E16" s="353">
        <v>0</v>
      </c>
      <c r="F16" s="354">
        <v>4.76</v>
      </c>
      <c r="G16" s="354">
        <v>4.75</v>
      </c>
      <c r="H16" s="354">
        <v>0</v>
      </c>
      <c r="I16" s="258"/>
    </row>
    <row r="17" spans="1:9" s="167" customFormat="1" ht="14.25">
      <c r="A17" s="352" t="s">
        <v>14</v>
      </c>
      <c r="B17" s="354">
        <v>2.86</v>
      </c>
      <c r="C17" s="353">
        <v>23283</v>
      </c>
      <c r="D17" s="353">
        <v>-23247</v>
      </c>
      <c r="E17" s="353">
        <v>0</v>
      </c>
      <c r="F17" s="354">
        <v>4.26</v>
      </c>
      <c r="G17" s="354">
        <v>4.25</v>
      </c>
      <c r="H17" s="354">
        <v>0</v>
      </c>
      <c r="I17" s="258"/>
    </row>
    <row r="18" spans="1:9" s="167" customFormat="1" ht="14.25">
      <c r="A18" s="352" t="s">
        <v>15</v>
      </c>
      <c r="B18" s="354">
        <v>-69.42</v>
      </c>
      <c r="C18" s="353">
        <v>37334</v>
      </c>
      <c r="D18" s="353">
        <v>-37297</v>
      </c>
      <c r="E18" s="353">
        <v>0</v>
      </c>
      <c r="F18" s="354">
        <v>2.5</v>
      </c>
      <c r="G18" s="354">
        <v>3.75</v>
      </c>
      <c r="H18" s="354">
        <v>0</v>
      </c>
      <c r="I18" s="258"/>
    </row>
    <row r="19" spans="1:9" s="167" customFormat="1" ht="14.25">
      <c r="A19" s="352" t="s">
        <v>16</v>
      </c>
      <c r="B19" s="354">
        <v>-661.11</v>
      </c>
      <c r="C19" s="353">
        <v>747</v>
      </c>
      <c r="D19" s="353">
        <v>-217</v>
      </c>
      <c r="E19" s="353">
        <v>-429</v>
      </c>
      <c r="F19" s="354">
        <v>2.6</v>
      </c>
      <c r="G19" s="354">
        <v>1.76</v>
      </c>
      <c r="H19" s="354">
        <v>0</v>
      </c>
      <c r="I19" s="258"/>
    </row>
    <row r="20" spans="1:9" s="167" customFormat="1" ht="14.25">
      <c r="A20" s="352" t="s">
        <v>17</v>
      </c>
      <c r="B20" s="354">
        <v>-152.97</v>
      </c>
      <c r="C20" s="353">
        <v>18235</v>
      </c>
      <c r="D20" s="353">
        <v>-14728</v>
      </c>
      <c r="E20" s="353">
        <v>-5130</v>
      </c>
      <c r="F20" s="354">
        <v>0.81</v>
      </c>
      <c r="G20" s="354">
        <v>0.77</v>
      </c>
      <c r="H20" s="354">
        <v>0</v>
      </c>
      <c r="I20" s="258"/>
    </row>
    <row r="21" spans="1:9" s="167" customFormat="1" ht="14.25">
      <c r="A21" s="352" t="s">
        <v>18</v>
      </c>
      <c r="B21" s="354">
        <v>68.07</v>
      </c>
      <c r="C21" s="353">
        <v>416</v>
      </c>
      <c r="D21" s="353">
        <v>-137</v>
      </c>
      <c r="E21" s="353">
        <v>0</v>
      </c>
      <c r="F21" s="354">
        <v>0.5</v>
      </c>
      <c r="G21" s="354">
        <v>0.07</v>
      </c>
      <c r="H21" s="354">
        <v>0.43</v>
      </c>
      <c r="I21" s="258"/>
    </row>
    <row r="22" spans="1:9" s="167" customFormat="1" ht="14.25">
      <c r="A22" s="352" t="s">
        <v>19</v>
      </c>
      <c r="B22" s="354">
        <v>30.77</v>
      </c>
      <c r="C22" s="353">
        <v>198</v>
      </c>
      <c r="D22" s="353">
        <v>-181</v>
      </c>
      <c r="E22" s="353">
        <v>0</v>
      </c>
      <c r="F22" s="354">
        <v>0.34</v>
      </c>
      <c r="G22" s="354">
        <v>4.64</v>
      </c>
      <c r="H22" s="354">
        <v>0</v>
      </c>
      <c r="I22" s="258"/>
    </row>
    <row r="23" spans="1:9" s="167" customFormat="1" ht="14.25">
      <c r="A23" s="352" t="s">
        <v>254</v>
      </c>
      <c r="B23" s="354">
        <v>0</v>
      </c>
      <c r="C23" s="353">
        <v>463</v>
      </c>
      <c r="D23" s="353">
        <v>-89</v>
      </c>
      <c r="E23" s="353">
        <v>-289</v>
      </c>
      <c r="F23" s="354">
        <v>0.47</v>
      </c>
      <c r="G23" s="354">
        <v>0.22</v>
      </c>
      <c r="H23" s="354">
        <v>0.25</v>
      </c>
      <c r="I23" s="258"/>
    </row>
    <row r="24" spans="1:9" s="167" customFormat="1" ht="14.25">
      <c r="A24" s="352" t="s">
        <v>255</v>
      </c>
      <c r="B24" s="354">
        <v>-16.03</v>
      </c>
      <c r="C24" s="353">
        <v>470</v>
      </c>
      <c r="D24" s="353">
        <v>-81</v>
      </c>
      <c r="E24" s="353">
        <v>-279</v>
      </c>
      <c r="F24" s="354">
        <v>0.47</v>
      </c>
      <c r="G24" s="354">
        <v>0.24</v>
      </c>
      <c r="H24" s="354">
        <v>0.23</v>
      </c>
      <c r="I24" s="258"/>
    </row>
    <row r="25" spans="1:9" s="167" customFormat="1" ht="14.25">
      <c r="A25" s="352" t="s">
        <v>256</v>
      </c>
      <c r="B25" s="354">
        <v>-16.52</v>
      </c>
      <c r="C25" s="353">
        <v>587</v>
      </c>
      <c r="D25" s="353">
        <v>-45</v>
      </c>
      <c r="E25" s="353">
        <v>-355</v>
      </c>
      <c r="F25" s="354">
        <v>0.45</v>
      </c>
      <c r="G25" s="354">
        <v>0.14</v>
      </c>
      <c r="H25" s="354">
        <v>0.31</v>
      </c>
      <c r="I25" s="258"/>
    </row>
    <row r="26" spans="1:9" s="167" customFormat="1" ht="14.25">
      <c r="A26" s="352" t="s">
        <v>257</v>
      </c>
      <c r="B26" s="354">
        <v>-10.63</v>
      </c>
      <c r="C26" s="353">
        <v>1420</v>
      </c>
      <c r="D26" s="353">
        <v>-138</v>
      </c>
      <c r="E26" s="353">
        <v>-811</v>
      </c>
      <c r="F26" s="354">
        <v>0.46</v>
      </c>
      <c r="G26" s="354">
        <v>0.16</v>
      </c>
      <c r="H26" s="354">
        <v>0.3</v>
      </c>
      <c r="I26" s="258"/>
    </row>
    <row r="27" spans="1:9" s="167" customFormat="1" ht="14.25">
      <c r="A27" s="352" t="s">
        <v>258</v>
      </c>
      <c r="B27" s="354">
        <v>-23.58</v>
      </c>
      <c r="C27" s="353">
        <v>633</v>
      </c>
      <c r="D27" s="353">
        <v>-57</v>
      </c>
      <c r="E27" s="353">
        <v>-388</v>
      </c>
      <c r="F27" s="354">
        <v>0.46</v>
      </c>
      <c r="G27" s="354">
        <v>0.15</v>
      </c>
      <c r="H27" s="354">
        <v>0.31</v>
      </c>
      <c r="I27" s="258"/>
    </row>
    <row r="28" spans="1:9" s="167" customFormat="1" ht="14.25">
      <c r="A28" s="352" t="s">
        <v>259</v>
      </c>
      <c r="B28" s="354">
        <v>33.79</v>
      </c>
      <c r="C28" s="353">
        <v>1497</v>
      </c>
      <c r="D28" s="353">
        <v>-48</v>
      </c>
      <c r="E28" s="353">
        <v>-863</v>
      </c>
      <c r="F28" s="354">
        <v>0.46</v>
      </c>
      <c r="G28" s="354">
        <v>0.08</v>
      </c>
      <c r="H28" s="354">
        <v>0.38</v>
      </c>
      <c r="I28" s="258"/>
    </row>
    <row r="29" spans="1:9" s="167" customFormat="1" ht="14.25">
      <c r="A29" s="352" t="s">
        <v>260</v>
      </c>
      <c r="B29" s="354">
        <v>48.63</v>
      </c>
      <c r="C29" s="353">
        <v>2586</v>
      </c>
      <c r="D29" s="353">
        <v>-215</v>
      </c>
      <c r="E29" s="353">
        <v>-1283</v>
      </c>
      <c r="F29" s="354">
        <v>0.46</v>
      </c>
      <c r="G29" s="354">
        <v>0.13</v>
      </c>
      <c r="H29" s="354">
        <v>0.33</v>
      </c>
      <c r="I29" s="258"/>
    </row>
    <row r="30" spans="1:9" s="167" customFormat="1" ht="14.25">
      <c r="A30" s="352" t="s">
        <v>261</v>
      </c>
      <c r="B30" s="354">
        <v>-31.43</v>
      </c>
      <c r="C30" s="353">
        <v>1466</v>
      </c>
      <c r="D30" s="353">
        <v>-218</v>
      </c>
      <c r="E30" s="353">
        <v>-912</v>
      </c>
      <c r="F30" s="354">
        <v>0.46</v>
      </c>
      <c r="G30" s="354">
        <v>0.15</v>
      </c>
      <c r="H30" s="354">
        <v>0.31</v>
      </c>
      <c r="I30" s="258"/>
    </row>
    <row r="31" spans="1:9" s="167" customFormat="1" ht="14.25">
      <c r="A31" s="352" t="s">
        <v>262</v>
      </c>
      <c r="B31" s="354">
        <v>-42.33</v>
      </c>
      <c r="C31" s="353">
        <v>1639</v>
      </c>
      <c r="D31" s="353">
        <v>-299</v>
      </c>
      <c r="E31" s="353">
        <v>-934</v>
      </c>
      <c r="F31" s="354">
        <v>0.43</v>
      </c>
      <c r="G31" s="354">
        <v>0.2</v>
      </c>
      <c r="H31" s="354">
        <v>0.23</v>
      </c>
      <c r="I31" s="258"/>
    </row>
    <row r="32" spans="1:9" s="167" customFormat="1" ht="14.25">
      <c r="A32" s="352" t="s">
        <v>263</v>
      </c>
      <c r="B32" s="354">
        <v>-61.35</v>
      </c>
      <c r="C32" s="353">
        <v>1067</v>
      </c>
      <c r="D32" s="353">
        <v>-268</v>
      </c>
      <c r="E32" s="353">
        <v>-702</v>
      </c>
      <c r="F32" s="354">
        <v>0.44</v>
      </c>
      <c r="G32" s="354">
        <v>0.23</v>
      </c>
      <c r="H32" s="354">
        <v>0.21</v>
      </c>
      <c r="I32" s="258"/>
    </row>
    <row r="33" spans="1:9" s="167" customFormat="1" ht="14.25">
      <c r="A33" s="352" t="s">
        <v>21</v>
      </c>
      <c r="B33" s="354">
        <v>141.39</v>
      </c>
      <c r="C33" s="353">
        <v>8143</v>
      </c>
      <c r="D33" s="353">
        <v>-3746</v>
      </c>
      <c r="E33" s="353">
        <v>-414</v>
      </c>
      <c r="F33" s="354">
        <v>0.47</v>
      </c>
      <c r="G33" s="354">
        <v>0.22</v>
      </c>
      <c r="H33" s="354">
        <v>0.25</v>
      </c>
      <c r="I33" s="258"/>
    </row>
    <row r="34" spans="1:9" s="167" customFormat="1" ht="14.25">
      <c r="A34" s="352" t="s">
        <v>23</v>
      </c>
      <c r="B34" s="354">
        <v>-20.61</v>
      </c>
      <c r="C34" s="353">
        <v>2910</v>
      </c>
      <c r="D34" s="353">
        <v>-1404</v>
      </c>
      <c r="E34" s="353">
        <v>-955</v>
      </c>
      <c r="F34" s="354">
        <v>0.5</v>
      </c>
      <c r="G34" s="354">
        <v>0.47</v>
      </c>
      <c r="H34" s="354">
        <v>0.03</v>
      </c>
      <c r="I34" s="258"/>
    </row>
    <row r="35" spans="1:9" s="167" customFormat="1" ht="14.25">
      <c r="A35" s="352" t="s">
        <v>24</v>
      </c>
      <c r="B35" s="354">
        <v>-12.33</v>
      </c>
      <c r="C35" s="353">
        <v>3200</v>
      </c>
      <c r="D35" s="353">
        <v>-1603</v>
      </c>
      <c r="E35" s="353">
        <v>-943</v>
      </c>
      <c r="F35" s="354">
        <v>0.51</v>
      </c>
      <c r="G35" s="354">
        <v>0.47</v>
      </c>
      <c r="H35" s="354">
        <v>0.04</v>
      </c>
      <c r="I35" s="258"/>
    </row>
    <row r="36" spans="1:9" s="167" customFormat="1" ht="14.25">
      <c r="A36" s="352" t="s">
        <v>25</v>
      </c>
      <c r="B36" s="354">
        <v>1218.18</v>
      </c>
      <c r="C36" s="353">
        <v>2100</v>
      </c>
      <c r="D36" s="353">
        <v>-349</v>
      </c>
      <c r="E36" s="353">
        <v>-881</v>
      </c>
      <c r="F36" s="354">
        <v>0.85</v>
      </c>
      <c r="G36" s="354">
        <v>0.29</v>
      </c>
      <c r="H36" s="354">
        <v>0.56</v>
      </c>
      <c r="I36" s="258"/>
    </row>
    <row r="37" spans="1:9" s="167" customFormat="1" ht="14.25">
      <c r="A37" s="352" t="s">
        <v>27</v>
      </c>
      <c r="B37" s="354">
        <v>-3.04</v>
      </c>
      <c r="C37" s="353">
        <v>2315</v>
      </c>
      <c r="D37" s="353">
        <v>-386</v>
      </c>
      <c r="E37" s="353">
        <v>-620</v>
      </c>
      <c r="F37" s="354">
        <v>0.75</v>
      </c>
      <c r="G37" s="354">
        <v>0.27</v>
      </c>
      <c r="H37" s="354">
        <v>0.48</v>
      </c>
      <c r="I37" s="258"/>
    </row>
    <row r="38" spans="1:9" s="167" customFormat="1" ht="14.25">
      <c r="A38" s="352" t="s">
        <v>264</v>
      </c>
      <c r="B38" s="354">
        <v>-24</v>
      </c>
      <c r="C38" s="353">
        <v>368</v>
      </c>
      <c r="D38" s="353">
        <v>-45</v>
      </c>
      <c r="E38" s="353">
        <v>0</v>
      </c>
      <c r="F38" s="354">
        <v>1.11</v>
      </c>
      <c r="G38" s="354">
        <v>0.29</v>
      </c>
      <c r="H38" s="354">
        <v>0.82</v>
      </c>
      <c r="I38" s="258"/>
    </row>
    <row r="39" spans="1:9" s="167" customFormat="1" ht="14.25">
      <c r="A39" s="352" t="s">
        <v>265</v>
      </c>
      <c r="B39" s="354">
        <v>-12.39</v>
      </c>
      <c r="C39" s="353">
        <v>540</v>
      </c>
      <c r="D39" s="353">
        <v>-42</v>
      </c>
      <c r="E39" s="353">
        <v>-81</v>
      </c>
      <c r="F39" s="354">
        <v>1.8</v>
      </c>
      <c r="G39" s="354">
        <v>0.31</v>
      </c>
      <c r="H39" s="354">
        <v>1.49</v>
      </c>
      <c r="I39" s="258"/>
    </row>
    <row r="40" spans="1:9" s="167" customFormat="1" ht="14.25">
      <c r="A40" s="352" t="s">
        <v>28</v>
      </c>
      <c r="B40" s="354">
        <v>-32.96</v>
      </c>
      <c r="C40" s="353">
        <v>924</v>
      </c>
      <c r="D40" s="353">
        <v>-115</v>
      </c>
      <c r="E40" s="353">
        <v>-506</v>
      </c>
      <c r="F40" s="354">
        <v>1.44</v>
      </c>
      <c r="G40" s="354">
        <v>0.39</v>
      </c>
      <c r="H40" s="354">
        <v>0</v>
      </c>
      <c r="I40" s="258"/>
    </row>
    <row r="41" spans="1:9" s="167" customFormat="1" ht="14.25">
      <c r="A41" s="352" t="s">
        <v>29</v>
      </c>
      <c r="B41" s="354">
        <v>-54.23</v>
      </c>
      <c r="C41" s="353">
        <v>1351</v>
      </c>
      <c r="D41" s="353">
        <v>-64</v>
      </c>
      <c r="E41" s="353">
        <v>-1076</v>
      </c>
      <c r="F41" s="354">
        <v>2.08</v>
      </c>
      <c r="G41" s="354">
        <v>0.21</v>
      </c>
      <c r="H41" s="354">
        <v>1.87</v>
      </c>
      <c r="I41" s="258"/>
    </row>
    <row r="42" spans="1:9" s="167" customFormat="1" ht="14.25">
      <c r="A42" s="352" t="s">
        <v>30</v>
      </c>
      <c r="B42" s="354">
        <v>32.39</v>
      </c>
      <c r="C42" s="353">
        <v>805</v>
      </c>
      <c r="D42" s="353">
        <v>-34</v>
      </c>
      <c r="E42" s="353">
        <v>-166</v>
      </c>
      <c r="F42" s="354">
        <v>0.89</v>
      </c>
      <c r="G42" s="354">
        <v>0.18</v>
      </c>
      <c r="H42" s="354">
        <v>0.71</v>
      </c>
      <c r="I42" s="258"/>
    </row>
    <row r="43" spans="1:9" s="167" customFormat="1" ht="14.25">
      <c r="A43" s="352" t="s">
        <v>31</v>
      </c>
      <c r="B43" s="354">
        <v>10.89</v>
      </c>
      <c r="C43" s="353">
        <v>2482</v>
      </c>
      <c r="D43" s="353">
        <v>-64</v>
      </c>
      <c r="E43" s="353">
        <v>-1970</v>
      </c>
      <c r="F43" s="354">
        <v>1.36</v>
      </c>
      <c r="G43" s="354">
        <v>0.12</v>
      </c>
      <c r="H43" s="354">
        <v>1.24</v>
      </c>
      <c r="I43" s="258"/>
    </row>
    <row r="44" spans="1:9" s="167" customFormat="1" ht="14.25">
      <c r="A44" s="352" t="s">
        <v>32</v>
      </c>
      <c r="B44" s="354">
        <v>-43.12</v>
      </c>
      <c r="C44" s="353">
        <v>553</v>
      </c>
      <c r="D44" s="353">
        <v>-89</v>
      </c>
      <c r="E44" s="353">
        <v>-26</v>
      </c>
      <c r="F44" s="354">
        <v>1.77</v>
      </c>
      <c r="G44" s="354">
        <v>0.41</v>
      </c>
      <c r="H44" s="354">
        <v>1.36</v>
      </c>
      <c r="I44" s="258"/>
    </row>
    <row r="45" spans="1:9" s="167" customFormat="1" ht="14.25">
      <c r="A45" s="352" t="s">
        <v>33</v>
      </c>
      <c r="B45" s="354">
        <v>-10.49</v>
      </c>
      <c r="C45" s="353">
        <v>742</v>
      </c>
      <c r="D45" s="353">
        <v>-110</v>
      </c>
      <c r="E45" s="353">
        <v>-487</v>
      </c>
      <c r="F45" s="354">
        <v>1.68</v>
      </c>
      <c r="G45" s="354">
        <v>0.44</v>
      </c>
      <c r="H45" s="354">
        <v>1.24</v>
      </c>
      <c r="I45" s="258"/>
    </row>
    <row r="46" spans="1:9" s="167" customFormat="1" ht="14.25">
      <c r="A46" s="352" t="s">
        <v>34</v>
      </c>
      <c r="B46" s="354">
        <v>-18.03</v>
      </c>
      <c r="C46" s="353">
        <v>331</v>
      </c>
      <c r="D46" s="353">
        <v>-173</v>
      </c>
      <c r="E46" s="353">
        <v>-58</v>
      </c>
      <c r="F46" s="354">
        <v>0.56</v>
      </c>
      <c r="G46" s="354">
        <v>0.52</v>
      </c>
      <c r="H46" s="354">
        <v>0.04</v>
      </c>
      <c r="I46" s="258"/>
    </row>
    <row r="47" spans="1:9" s="167" customFormat="1" ht="14.25">
      <c r="A47" s="352" t="s">
        <v>36</v>
      </c>
      <c r="B47" s="354">
        <v>269.23</v>
      </c>
      <c r="C47" s="353">
        <v>1401</v>
      </c>
      <c r="D47" s="353">
        <v>-200</v>
      </c>
      <c r="E47" s="353">
        <v>-1153</v>
      </c>
      <c r="F47" s="354">
        <v>1.39</v>
      </c>
      <c r="G47" s="354">
        <v>0.4</v>
      </c>
      <c r="H47" s="354">
        <v>0.99</v>
      </c>
      <c r="I47" s="258"/>
    </row>
    <row r="48" spans="1:9" s="167" customFormat="1" ht="14.25">
      <c r="A48" s="352" t="s">
        <v>37</v>
      </c>
      <c r="B48" s="354">
        <v>-51.53</v>
      </c>
      <c r="C48" s="353">
        <v>534</v>
      </c>
      <c r="D48" s="353">
        <v>-80</v>
      </c>
      <c r="E48" s="353">
        <v>-375</v>
      </c>
      <c r="F48" s="354">
        <v>1.44</v>
      </c>
      <c r="G48" s="354">
        <v>0.41</v>
      </c>
      <c r="H48" s="354">
        <v>0</v>
      </c>
      <c r="I48" s="258"/>
    </row>
    <row r="49" spans="1:9" s="167" customFormat="1" ht="14.25">
      <c r="A49" s="352" t="s">
        <v>38</v>
      </c>
      <c r="B49" s="354">
        <v>6.8</v>
      </c>
      <c r="C49" s="353">
        <v>1227</v>
      </c>
      <c r="D49" s="353">
        <v>-74</v>
      </c>
      <c r="E49" s="353">
        <v>-729</v>
      </c>
      <c r="F49" s="354">
        <v>0.56</v>
      </c>
      <c r="G49" s="354">
        <v>0.13</v>
      </c>
      <c r="H49" s="354">
        <v>0.43</v>
      </c>
      <c r="I49" s="258"/>
    </row>
    <row r="50" spans="1:9" s="167" customFormat="1" ht="14.25">
      <c r="A50" s="352" t="s">
        <v>40</v>
      </c>
      <c r="B50" s="354">
        <v>-43.35</v>
      </c>
      <c r="C50" s="353">
        <v>3274</v>
      </c>
      <c r="D50" s="353">
        <v>-85</v>
      </c>
      <c r="E50" s="353">
        <v>-2627</v>
      </c>
      <c r="F50" s="354">
        <v>1.29</v>
      </c>
      <c r="G50" s="354">
        <v>0.12</v>
      </c>
      <c r="H50" s="354">
        <v>1.17</v>
      </c>
      <c r="I50" s="258"/>
    </row>
    <row r="51" spans="1:9" s="167" customFormat="1" ht="14.25">
      <c r="A51" s="352" t="s">
        <v>42</v>
      </c>
      <c r="B51" s="354">
        <v>-13.04</v>
      </c>
      <c r="C51" s="353">
        <v>220</v>
      </c>
      <c r="D51" s="353">
        <v>-53</v>
      </c>
      <c r="E51" s="353">
        <v>-107</v>
      </c>
      <c r="F51" s="354">
        <v>0.61</v>
      </c>
      <c r="G51" s="354">
        <v>0.29</v>
      </c>
      <c r="H51" s="354">
        <v>0.32</v>
      </c>
      <c r="I51" s="258"/>
    </row>
    <row r="52" spans="1:9" s="167" customFormat="1" ht="14.25">
      <c r="A52" s="352" t="s">
        <v>266</v>
      </c>
      <c r="B52" s="354">
        <v>-26</v>
      </c>
      <c r="C52" s="353">
        <v>446</v>
      </c>
      <c r="D52" s="353">
        <v>-75</v>
      </c>
      <c r="E52" s="353">
        <v>-58</v>
      </c>
      <c r="F52" s="354">
        <v>2.47</v>
      </c>
      <c r="G52" s="354">
        <v>0.4</v>
      </c>
      <c r="H52" s="354">
        <v>2.07</v>
      </c>
      <c r="I52" s="258"/>
    </row>
    <row r="53" spans="1:9" s="167" customFormat="1" ht="14.25">
      <c r="A53" s="352" t="s">
        <v>43</v>
      </c>
      <c r="B53" s="354">
        <v>-38.71</v>
      </c>
      <c r="C53" s="353">
        <v>95</v>
      </c>
      <c r="D53" s="353">
        <v>-19</v>
      </c>
      <c r="E53" s="353">
        <v>0</v>
      </c>
      <c r="F53" s="354">
        <v>1.06</v>
      </c>
      <c r="G53" s="354">
        <v>0.34</v>
      </c>
      <c r="H53" s="354">
        <v>0.72</v>
      </c>
      <c r="I53" s="258"/>
    </row>
    <row r="54" spans="1:9" s="167" customFormat="1" ht="14.25">
      <c r="A54" s="352" t="s">
        <v>45</v>
      </c>
      <c r="B54" s="354">
        <v>-10.57</v>
      </c>
      <c r="C54" s="353">
        <v>2047</v>
      </c>
      <c r="D54" s="353">
        <v>-241</v>
      </c>
      <c r="E54" s="353">
        <v>-1307</v>
      </c>
      <c r="F54" s="354">
        <v>2.14</v>
      </c>
      <c r="G54" s="354">
        <v>0.29</v>
      </c>
      <c r="H54" s="354">
        <v>1.85</v>
      </c>
      <c r="I54" s="258"/>
    </row>
    <row r="55" spans="1:9" s="167" customFormat="1" ht="14.25">
      <c r="A55" s="352" t="s">
        <v>47</v>
      </c>
      <c r="B55" s="354">
        <v>-13.04</v>
      </c>
      <c r="C55" s="353">
        <v>6071</v>
      </c>
      <c r="D55" s="353">
        <v>-1030</v>
      </c>
      <c r="E55" s="353">
        <v>-1941</v>
      </c>
      <c r="F55" s="354">
        <v>1.08</v>
      </c>
      <c r="G55" s="354">
        <v>0.22</v>
      </c>
      <c r="H55" s="354">
        <v>0.86</v>
      </c>
      <c r="I55" s="258"/>
    </row>
    <row r="56" spans="1:9" s="167" customFormat="1" ht="14.25">
      <c r="A56" s="352" t="s">
        <v>48</v>
      </c>
      <c r="B56" s="354">
        <v>-21.15</v>
      </c>
      <c r="C56" s="353">
        <v>4839</v>
      </c>
      <c r="D56" s="353">
        <v>-1050</v>
      </c>
      <c r="E56" s="353">
        <v>-1563</v>
      </c>
      <c r="F56" s="354">
        <v>1.03</v>
      </c>
      <c r="G56" s="354">
        <v>0.27</v>
      </c>
      <c r="H56" s="354">
        <v>0.76</v>
      </c>
      <c r="I56" s="258"/>
    </row>
    <row r="57" spans="1:9" s="167" customFormat="1" ht="14.25">
      <c r="A57" s="352" t="s">
        <v>49</v>
      </c>
      <c r="B57" s="354">
        <v>-13</v>
      </c>
      <c r="C57" s="353">
        <v>8562</v>
      </c>
      <c r="D57" s="353">
        <v>-2119</v>
      </c>
      <c r="E57" s="353">
        <v>-1712</v>
      </c>
      <c r="F57" s="354">
        <v>1</v>
      </c>
      <c r="G57" s="354">
        <v>0.31</v>
      </c>
      <c r="H57" s="354">
        <v>0.69</v>
      </c>
      <c r="I57" s="258"/>
    </row>
    <row r="58" spans="1:9" s="167" customFormat="1" ht="14.25">
      <c r="A58" s="352" t="s">
        <v>50</v>
      </c>
      <c r="B58" s="354">
        <v>-22.8</v>
      </c>
      <c r="C58" s="353">
        <v>466</v>
      </c>
      <c r="D58" s="353">
        <v>-382</v>
      </c>
      <c r="E58" s="353">
        <v>109</v>
      </c>
      <c r="F58" s="354">
        <v>1.35</v>
      </c>
      <c r="G58" s="354">
        <v>1.02</v>
      </c>
      <c r="H58" s="354">
        <v>0.33</v>
      </c>
      <c r="I58" s="258"/>
    </row>
    <row r="59" spans="1:9" s="167" customFormat="1" ht="14.25">
      <c r="A59" s="352" t="s">
        <v>267</v>
      </c>
      <c r="B59" s="354">
        <v>-14.72</v>
      </c>
      <c r="C59" s="353">
        <v>632</v>
      </c>
      <c r="D59" s="353">
        <v>-61</v>
      </c>
      <c r="E59" s="353">
        <v>-316</v>
      </c>
      <c r="F59" s="354">
        <v>1.25</v>
      </c>
      <c r="G59" s="354">
        <v>0.19</v>
      </c>
      <c r="H59" s="354">
        <v>1.06</v>
      </c>
      <c r="I59" s="258"/>
    </row>
    <row r="60" spans="1:9" s="167" customFormat="1" ht="14.25">
      <c r="A60" s="352" t="s">
        <v>51</v>
      </c>
      <c r="B60" s="354">
        <v>-11.84</v>
      </c>
      <c r="C60" s="353">
        <v>775</v>
      </c>
      <c r="D60" s="353">
        <v>-98</v>
      </c>
      <c r="E60" s="353">
        <v>-327</v>
      </c>
      <c r="F60" s="354">
        <v>1.26</v>
      </c>
      <c r="G60" s="354">
        <v>0.23</v>
      </c>
      <c r="H60" s="354">
        <v>1.03</v>
      </c>
      <c r="I60" s="258"/>
    </row>
    <row r="61" spans="1:9" s="167" customFormat="1" ht="14.25">
      <c r="A61" s="352" t="s">
        <v>52</v>
      </c>
      <c r="B61" s="354">
        <v>-11.11</v>
      </c>
      <c r="C61" s="353">
        <v>1711</v>
      </c>
      <c r="D61" s="353">
        <v>-257</v>
      </c>
      <c r="E61" s="353">
        <v>-638</v>
      </c>
      <c r="F61" s="354">
        <v>1.21</v>
      </c>
      <c r="G61" s="354">
        <v>0.24</v>
      </c>
      <c r="H61" s="354">
        <v>0.97</v>
      </c>
      <c r="I61" s="258"/>
    </row>
    <row r="62" spans="1:9" s="167" customFormat="1" ht="14.25">
      <c r="A62" s="352" t="s">
        <v>53</v>
      </c>
      <c r="B62" s="354">
        <v>-10.12</v>
      </c>
      <c r="C62" s="353">
        <v>2004</v>
      </c>
      <c r="D62" s="353">
        <v>-185</v>
      </c>
      <c r="E62" s="353">
        <v>-798</v>
      </c>
      <c r="F62" s="354">
        <v>1.11</v>
      </c>
      <c r="G62" s="354">
        <v>0.17</v>
      </c>
      <c r="H62" s="354">
        <v>0.94</v>
      </c>
      <c r="I62" s="258"/>
    </row>
    <row r="63" spans="1:9" s="167" customFormat="1" ht="14.25">
      <c r="A63" s="352" t="s">
        <v>54</v>
      </c>
      <c r="B63" s="354">
        <v>-17.36</v>
      </c>
      <c r="C63" s="353">
        <v>2325</v>
      </c>
      <c r="D63" s="353">
        <v>-632</v>
      </c>
      <c r="E63" s="353">
        <v>-608</v>
      </c>
      <c r="F63" s="354">
        <v>1.13</v>
      </c>
      <c r="G63" s="354">
        <v>0.32</v>
      </c>
      <c r="H63" s="354">
        <v>0.81</v>
      </c>
      <c r="I63" s="258"/>
    </row>
    <row r="64" spans="1:9" s="167" customFormat="1" ht="14.25">
      <c r="A64" s="352" t="s">
        <v>55</v>
      </c>
      <c r="B64" s="354">
        <v>-28.97</v>
      </c>
      <c r="C64" s="353">
        <v>3215</v>
      </c>
      <c r="D64" s="353">
        <v>-776</v>
      </c>
      <c r="E64" s="353">
        <v>-1208</v>
      </c>
      <c r="F64" s="354">
        <v>1.09</v>
      </c>
      <c r="G64" s="354">
        <v>0.29</v>
      </c>
      <c r="H64" s="354">
        <v>0.8</v>
      </c>
      <c r="I64" s="258"/>
    </row>
    <row r="65" spans="1:9" s="167" customFormat="1" ht="14.25">
      <c r="A65" s="352" t="s">
        <v>782</v>
      </c>
      <c r="B65" s="354">
        <v>-44.29</v>
      </c>
      <c r="C65" s="353">
        <v>2603</v>
      </c>
      <c r="D65" s="353">
        <v>-408</v>
      </c>
      <c r="E65" s="353">
        <v>0</v>
      </c>
      <c r="F65" s="354">
        <v>2.87</v>
      </c>
      <c r="G65" s="354">
        <v>1.44</v>
      </c>
      <c r="H65" s="354">
        <v>1.43</v>
      </c>
      <c r="I65" s="258"/>
    </row>
    <row r="66" spans="1:9" s="167" customFormat="1" ht="14.25">
      <c r="A66" s="352" t="s">
        <v>56</v>
      </c>
      <c r="B66" s="354">
        <v>-26.43</v>
      </c>
      <c r="C66" s="353">
        <v>1803</v>
      </c>
      <c r="D66" s="353">
        <v>-451</v>
      </c>
      <c r="E66" s="353">
        <v>-862</v>
      </c>
      <c r="F66" s="354">
        <v>0.73</v>
      </c>
      <c r="G66" s="354">
        <v>0.23</v>
      </c>
      <c r="H66" s="354">
        <v>0.5</v>
      </c>
      <c r="I66" s="258"/>
    </row>
    <row r="67" spans="1:9" s="167" customFormat="1" ht="14.25">
      <c r="A67" s="352" t="s">
        <v>268</v>
      </c>
      <c r="B67" s="354">
        <v>-18.75</v>
      </c>
      <c r="C67" s="353">
        <v>1016</v>
      </c>
      <c r="D67" s="353">
        <v>-303</v>
      </c>
      <c r="E67" s="353">
        <v>-492</v>
      </c>
      <c r="F67" s="354">
        <v>0.68</v>
      </c>
      <c r="G67" s="354">
        <v>0.23</v>
      </c>
      <c r="H67" s="354">
        <v>0.45</v>
      </c>
      <c r="I67" s="258"/>
    </row>
    <row r="68" spans="1:9" s="167" customFormat="1" ht="14.25">
      <c r="A68" s="352" t="s">
        <v>58</v>
      </c>
      <c r="B68" s="354">
        <v>-38.86</v>
      </c>
      <c r="C68" s="353">
        <v>2171</v>
      </c>
      <c r="D68" s="353">
        <v>-660</v>
      </c>
      <c r="E68" s="353">
        <v>-1006</v>
      </c>
      <c r="F68" s="354">
        <v>0.71</v>
      </c>
      <c r="G68" s="354">
        <v>0.24</v>
      </c>
      <c r="H68" s="354">
        <v>0.47</v>
      </c>
      <c r="I68" s="258"/>
    </row>
    <row r="69" spans="1:9" s="167" customFormat="1" ht="14.25">
      <c r="A69" s="352" t="s">
        <v>59</v>
      </c>
      <c r="B69" s="354">
        <v>-990.91</v>
      </c>
      <c r="C69" s="353">
        <v>686</v>
      </c>
      <c r="D69" s="353">
        <v>-434</v>
      </c>
      <c r="E69" s="353">
        <v>-154</v>
      </c>
      <c r="F69" s="354">
        <v>1.36</v>
      </c>
      <c r="G69" s="354">
        <v>0.81</v>
      </c>
      <c r="H69" s="354">
        <v>0.56</v>
      </c>
      <c r="I69" s="258"/>
    </row>
    <row r="70" spans="1:9" s="167" customFormat="1" ht="14.25">
      <c r="A70" s="352" t="s">
        <v>60</v>
      </c>
      <c r="B70" s="354">
        <v>-158.72</v>
      </c>
      <c r="C70" s="353">
        <v>459</v>
      </c>
      <c r="D70" s="353">
        <v>-470</v>
      </c>
      <c r="E70" s="353">
        <v>-191</v>
      </c>
      <c r="F70" s="354">
        <v>1.01</v>
      </c>
      <c r="G70" s="354">
        <v>0.68</v>
      </c>
      <c r="H70" s="354">
        <v>0.34</v>
      </c>
      <c r="I70" s="258"/>
    </row>
    <row r="71" spans="1:9" s="167" customFormat="1" ht="14.25">
      <c r="A71" s="352" t="s">
        <v>269</v>
      </c>
      <c r="B71" s="354">
        <v>-11.57</v>
      </c>
      <c r="C71" s="353">
        <v>553</v>
      </c>
      <c r="D71" s="353">
        <v>-158</v>
      </c>
      <c r="E71" s="353">
        <v>-204</v>
      </c>
      <c r="F71" s="354">
        <v>0.88</v>
      </c>
      <c r="G71" s="354">
        <v>0.31</v>
      </c>
      <c r="H71" s="354">
        <v>0.57</v>
      </c>
      <c r="I71" s="258"/>
    </row>
    <row r="72" spans="1:9" s="167" customFormat="1" ht="14.25">
      <c r="A72" s="352" t="s">
        <v>270</v>
      </c>
      <c r="B72" s="354">
        <v>-22.51</v>
      </c>
      <c r="C72" s="353">
        <v>533</v>
      </c>
      <c r="D72" s="353">
        <v>-128</v>
      </c>
      <c r="E72" s="353">
        <v>-226</v>
      </c>
      <c r="F72" s="354">
        <v>0.77</v>
      </c>
      <c r="G72" s="354">
        <v>0.23</v>
      </c>
      <c r="H72" s="354">
        <v>0.54</v>
      </c>
      <c r="I72" s="258"/>
    </row>
    <row r="73" spans="1:9" s="167" customFormat="1" ht="14.25">
      <c r="A73" s="352" t="s">
        <v>271</v>
      </c>
      <c r="B73" s="354">
        <v>-12.88</v>
      </c>
      <c r="C73" s="353">
        <v>430</v>
      </c>
      <c r="D73" s="353">
        <v>-62</v>
      </c>
      <c r="E73" s="353">
        <v>-165</v>
      </c>
      <c r="F73" s="354">
        <v>0.85</v>
      </c>
      <c r="G73" s="354">
        <v>0.18</v>
      </c>
      <c r="H73" s="354">
        <v>0.66</v>
      </c>
      <c r="I73" s="258"/>
    </row>
    <row r="74" spans="1:9" s="167" customFormat="1" ht="14.25">
      <c r="A74" s="352" t="s">
        <v>61</v>
      </c>
      <c r="B74" s="354">
        <v>-5.36</v>
      </c>
      <c r="C74" s="353">
        <v>1105</v>
      </c>
      <c r="D74" s="353">
        <v>-167</v>
      </c>
      <c r="E74" s="353">
        <v>-444</v>
      </c>
      <c r="F74" s="354">
        <v>0.83</v>
      </c>
      <c r="G74" s="354">
        <v>0.19</v>
      </c>
      <c r="H74" s="354">
        <v>0.64</v>
      </c>
      <c r="I74" s="258"/>
    </row>
    <row r="75" spans="1:9" s="167" customFormat="1" ht="14.25">
      <c r="A75" s="352" t="s">
        <v>272</v>
      </c>
      <c r="B75" s="354">
        <v>-13.82</v>
      </c>
      <c r="C75" s="353">
        <v>390</v>
      </c>
      <c r="D75" s="353">
        <v>-40</v>
      </c>
      <c r="E75" s="353">
        <v>-163</v>
      </c>
      <c r="F75" s="354">
        <v>0.82</v>
      </c>
      <c r="G75" s="354">
        <v>0.15</v>
      </c>
      <c r="H75" s="354">
        <v>0.67</v>
      </c>
      <c r="I75" s="258"/>
    </row>
    <row r="76" spans="1:9" s="167" customFormat="1" ht="14.25">
      <c r="A76" s="352" t="s">
        <v>62</v>
      </c>
      <c r="B76" s="354">
        <v>-20.03</v>
      </c>
      <c r="C76" s="353">
        <v>902</v>
      </c>
      <c r="D76" s="353">
        <v>-69</v>
      </c>
      <c r="E76" s="353">
        <v>-370</v>
      </c>
      <c r="F76" s="354">
        <v>0.84</v>
      </c>
      <c r="G76" s="354">
        <v>0.12</v>
      </c>
      <c r="H76" s="354">
        <v>0.72</v>
      </c>
      <c r="I76" s="258"/>
    </row>
    <row r="77" spans="1:9" s="167" customFormat="1" ht="14.25">
      <c r="A77" s="352" t="s">
        <v>63</v>
      </c>
      <c r="B77" s="354">
        <v>-30.4</v>
      </c>
      <c r="C77" s="353">
        <v>1073</v>
      </c>
      <c r="D77" s="353">
        <v>-76</v>
      </c>
      <c r="E77" s="353">
        <v>-475</v>
      </c>
      <c r="F77" s="354">
        <v>0.77</v>
      </c>
      <c r="G77" s="354">
        <v>0.09</v>
      </c>
      <c r="H77" s="354">
        <v>0.67</v>
      </c>
      <c r="I77" s="258"/>
    </row>
    <row r="78" spans="1:9" s="167" customFormat="1" ht="14.25">
      <c r="A78" s="352" t="s">
        <v>800</v>
      </c>
      <c r="B78" s="354">
        <v>-16.25</v>
      </c>
      <c r="C78" s="353">
        <v>11030</v>
      </c>
      <c r="D78" s="353">
        <v>-2343</v>
      </c>
      <c r="E78" s="353">
        <v>0</v>
      </c>
      <c r="F78" s="354">
        <v>8.6</v>
      </c>
      <c r="G78" s="354">
        <v>1.6</v>
      </c>
      <c r="H78" s="354">
        <v>7</v>
      </c>
      <c r="I78" s="258"/>
    </row>
    <row r="79" spans="1:9" s="167" customFormat="1" ht="14.25">
      <c r="A79" s="352" t="s">
        <v>839</v>
      </c>
      <c r="B79" s="354">
        <v>0</v>
      </c>
      <c r="C79" s="353">
        <v>58042</v>
      </c>
      <c r="D79" s="353">
        <v>-7862</v>
      </c>
      <c r="E79" s="353">
        <v>0</v>
      </c>
      <c r="F79" s="354">
        <v>8.75</v>
      </c>
      <c r="G79" s="354">
        <v>1.09</v>
      </c>
      <c r="H79" s="354">
        <v>7.66</v>
      </c>
      <c r="I79" s="258"/>
    </row>
    <row r="80" spans="1:9" s="167" customFormat="1" ht="14.25">
      <c r="A80" s="352" t="s">
        <v>65</v>
      </c>
      <c r="B80" s="354">
        <v>-32.36</v>
      </c>
      <c r="C80" s="353">
        <v>1748</v>
      </c>
      <c r="D80" s="353">
        <v>-126</v>
      </c>
      <c r="E80" s="353">
        <v>0</v>
      </c>
      <c r="F80" s="354">
        <v>2.41</v>
      </c>
      <c r="G80" s="354">
        <v>0.2</v>
      </c>
      <c r="H80" s="354">
        <v>2.2</v>
      </c>
      <c r="I80" s="258"/>
    </row>
    <row r="81" spans="1:9" s="167" customFormat="1" ht="14.25">
      <c r="A81" s="352" t="s">
        <v>66</v>
      </c>
      <c r="B81" s="354">
        <v>-70.66</v>
      </c>
      <c r="C81" s="353">
        <v>499</v>
      </c>
      <c r="D81" s="353">
        <v>-21</v>
      </c>
      <c r="E81" s="353">
        <v>-407</v>
      </c>
      <c r="F81" s="354">
        <v>10.16</v>
      </c>
      <c r="G81" s="354">
        <v>0.44</v>
      </c>
      <c r="H81" s="354">
        <v>9.72</v>
      </c>
      <c r="I81" s="258"/>
    </row>
    <row r="82" spans="1:9" s="167" customFormat="1" ht="14.25">
      <c r="A82" s="352" t="s">
        <v>67</v>
      </c>
      <c r="B82" s="354">
        <v>-114.5</v>
      </c>
      <c r="C82" s="353">
        <v>432</v>
      </c>
      <c r="D82" s="353">
        <v>-291</v>
      </c>
      <c r="E82" s="353">
        <v>-189</v>
      </c>
      <c r="F82" s="354">
        <v>1.37</v>
      </c>
      <c r="G82" s="354">
        <v>0.4</v>
      </c>
      <c r="H82" s="354">
        <v>0.97</v>
      </c>
      <c r="I82" s="258"/>
    </row>
    <row r="83" spans="1:9" s="167" customFormat="1" ht="14.25">
      <c r="A83" s="352" t="s">
        <v>68</v>
      </c>
      <c r="B83" s="354">
        <v>-6.94</v>
      </c>
      <c r="C83" s="353">
        <v>5501</v>
      </c>
      <c r="D83" s="353">
        <v>-311</v>
      </c>
      <c r="E83" s="353">
        <v>-1059</v>
      </c>
      <c r="F83" s="354">
        <v>0.93</v>
      </c>
      <c r="G83" s="354">
        <v>0.11</v>
      </c>
      <c r="H83" s="354">
        <v>0.82</v>
      </c>
      <c r="I83" s="258"/>
    </row>
    <row r="84" spans="1:9" s="167" customFormat="1" ht="14.25">
      <c r="A84" s="352" t="s">
        <v>69</v>
      </c>
      <c r="B84" s="354">
        <v>-12.65</v>
      </c>
      <c r="C84" s="353">
        <v>5146</v>
      </c>
      <c r="D84" s="353">
        <v>-1093</v>
      </c>
      <c r="E84" s="353">
        <v>0</v>
      </c>
      <c r="F84" s="354">
        <v>0.82</v>
      </c>
      <c r="G84" s="354">
        <v>0.24</v>
      </c>
      <c r="H84" s="354">
        <v>0.59</v>
      </c>
      <c r="I84" s="258"/>
    </row>
    <row r="85" spans="1:9" s="167" customFormat="1" ht="14.25">
      <c r="A85" s="352" t="s">
        <v>70</v>
      </c>
      <c r="B85" s="354">
        <v>-9.95</v>
      </c>
      <c r="C85" s="353">
        <v>6191</v>
      </c>
      <c r="D85" s="353">
        <v>-1125</v>
      </c>
      <c r="E85" s="353">
        <v>0</v>
      </c>
      <c r="F85" s="354">
        <v>1.1</v>
      </c>
      <c r="G85" s="354">
        <v>0.26</v>
      </c>
      <c r="H85" s="354">
        <v>0.84</v>
      </c>
      <c r="I85" s="258"/>
    </row>
    <row r="86" spans="1:9" s="167" customFormat="1" ht="14.25">
      <c r="A86" s="352" t="s">
        <v>783</v>
      </c>
      <c r="B86" s="354">
        <v>-12.83</v>
      </c>
      <c r="C86" s="353">
        <v>20176</v>
      </c>
      <c r="D86" s="353">
        <v>-2930</v>
      </c>
      <c r="E86" s="353">
        <v>0</v>
      </c>
      <c r="F86" s="354">
        <v>1.11</v>
      </c>
      <c r="G86" s="354">
        <v>0.22</v>
      </c>
      <c r="H86" s="354">
        <v>0.88</v>
      </c>
      <c r="I86" s="258"/>
    </row>
    <row r="87" spans="1:9" s="167" customFormat="1" ht="14.25">
      <c r="A87" s="352" t="s">
        <v>801</v>
      </c>
      <c r="B87" s="354">
        <v>-11.61</v>
      </c>
      <c r="C87" s="353">
        <v>16340</v>
      </c>
      <c r="D87" s="353">
        <v>-2759</v>
      </c>
      <c r="E87" s="353">
        <v>0</v>
      </c>
      <c r="F87" s="354">
        <v>0.93</v>
      </c>
      <c r="G87" s="354">
        <v>0.22</v>
      </c>
      <c r="H87" s="354">
        <v>0.71</v>
      </c>
      <c r="I87" s="258"/>
    </row>
    <row r="88" spans="1:9" s="167" customFormat="1" ht="14.25">
      <c r="A88" s="352" t="s">
        <v>802</v>
      </c>
      <c r="B88" s="354">
        <v>-22.92</v>
      </c>
      <c r="C88" s="353">
        <v>6023</v>
      </c>
      <c r="D88" s="353">
        <v>-402</v>
      </c>
      <c r="E88" s="353">
        <v>0</v>
      </c>
      <c r="F88" s="354">
        <v>2.13</v>
      </c>
      <c r="G88" s="354">
        <v>0.21</v>
      </c>
      <c r="H88" s="354">
        <v>1.92</v>
      </c>
      <c r="I88" s="258"/>
    </row>
    <row r="89" spans="1:9" s="167" customFormat="1" ht="14.25">
      <c r="A89" s="352" t="s">
        <v>811</v>
      </c>
      <c r="B89" s="354">
        <v>196.85</v>
      </c>
      <c r="C89" s="353">
        <v>18331</v>
      </c>
      <c r="D89" s="353">
        <v>-5130</v>
      </c>
      <c r="E89" s="353">
        <v>0</v>
      </c>
      <c r="F89" s="354">
        <v>1.02</v>
      </c>
      <c r="G89" s="354">
        <v>0.4</v>
      </c>
      <c r="H89" s="354">
        <v>0.62</v>
      </c>
      <c r="I89" s="258"/>
    </row>
    <row r="90" spans="1:9" s="167" customFormat="1" ht="14.25">
      <c r="A90" s="352" t="s">
        <v>850</v>
      </c>
      <c r="B90" s="354">
        <v>0</v>
      </c>
      <c r="C90" s="353">
        <v>3041</v>
      </c>
      <c r="D90" s="353">
        <v>-457</v>
      </c>
      <c r="E90" s="353">
        <v>0</v>
      </c>
      <c r="F90" s="354">
        <v>1.32</v>
      </c>
      <c r="G90" s="354">
        <v>0.24</v>
      </c>
      <c r="H90" s="354">
        <v>1.07</v>
      </c>
      <c r="I90" s="258"/>
    </row>
    <row r="91" spans="1:9" s="167" customFormat="1" ht="14.25">
      <c r="A91" s="352" t="s">
        <v>71</v>
      </c>
      <c r="B91" s="354">
        <v>-5.91</v>
      </c>
      <c r="C91" s="353">
        <v>10104</v>
      </c>
      <c r="D91" s="353">
        <v>-444</v>
      </c>
      <c r="E91" s="353">
        <v>-1706</v>
      </c>
      <c r="F91" s="354">
        <v>0.9</v>
      </c>
      <c r="G91" s="354">
        <v>0.1</v>
      </c>
      <c r="H91" s="354">
        <v>0.8</v>
      </c>
      <c r="I91" s="258"/>
    </row>
    <row r="92" spans="1:9" s="167" customFormat="1" ht="14.25">
      <c r="A92" s="352" t="s">
        <v>72</v>
      </c>
      <c r="B92" s="354">
        <v>-1.13</v>
      </c>
      <c r="C92" s="353">
        <v>7537</v>
      </c>
      <c r="D92" s="353">
        <v>-898</v>
      </c>
      <c r="E92" s="353">
        <v>-1306</v>
      </c>
      <c r="F92" s="354">
        <v>0.94</v>
      </c>
      <c r="G92" s="354">
        <v>0.16</v>
      </c>
      <c r="H92" s="354">
        <v>0.78</v>
      </c>
      <c r="I92" s="258"/>
    </row>
    <row r="93" spans="1:9" s="167" customFormat="1" ht="14.25">
      <c r="A93" s="352" t="s">
        <v>73</v>
      </c>
      <c r="B93" s="354">
        <v>-7.93</v>
      </c>
      <c r="C93" s="353">
        <v>11207</v>
      </c>
      <c r="D93" s="353">
        <v>-2362</v>
      </c>
      <c r="E93" s="353">
        <v>0</v>
      </c>
      <c r="F93" s="354">
        <v>0.85</v>
      </c>
      <c r="G93" s="354">
        <v>0.25</v>
      </c>
      <c r="H93" s="354">
        <v>0.6</v>
      </c>
      <c r="I93" s="258"/>
    </row>
    <row r="94" spans="1:9" s="167" customFormat="1" ht="14.25">
      <c r="A94" s="352" t="s">
        <v>74</v>
      </c>
      <c r="B94" s="354">
        <v>-4.72</v>
      </c>
      <c r="C94" s="353">
        <v>4177</v>
      </c>
      <c r="D94" s="353">
        <v>-480</v>
      </c>
      <c r="E94" s="353">
        <v>0</v>
      </c>
      <c r="F94" s="354">
        <v>0.9</v>
      </c>
      <c r="G94" s="354">
        <v>0.19</v>
      </c>
      <c r="H94" s="354">
        <v>0.71</v>
      </c>
      <c r="I94" s="258"/>
    </row>
    <row r="95" spans="1:9" s="167" customFormat="1" ht="14.25">
      <c r="A95" s="352" t="s">
        <v>840</v>
      </c>
      <c r="B95" s="354">
        <v>0</v>
      </c>
      <c r="C95" s="353">
        <v>8547</v>
      </c>
      <c r="D95" s="353">
        <v>-719</v>
      </c>
      <c r="E95" s="353">
        <v>0</v>
      </c>
      <c r="F95" s="354">
        <v>2.5</v>
      </c>
      <c r="G95" s="354">
        <v>0.18</v>
      </c>
      <c r="H95" s="354">
        <v>2.32</v>
      </c>
      <c r="I95" s="258"/>
    </row>
    <row r="96" spans="1:9" s="167" customFormat="1" ht="14.25">
      <c r="A96" s="352" t="s">
        <v>75</v>
      </c>
      <c r="B96" s="354">
        <v>11.88</v>
      </c>
      <c r="C96" s="353">
        <v>620</v>
      </c>
      <c r="D96" s="353">
        <v>0</v>
      </c>
      <c r="E96" s="353">
        <v>-262</v>
      </c>
      <c r="F96" s="354">
        <v>3.38</v>
      </c>
      <c r="G96" s="354">
        <v>0.02</v>
      </c>
      <c r="H96" s="354">
        <v>3.36</v>
      </c>
      <c r="I96" s="258"/>
    </row>
    <row r="97" spans="1:9" s="167" customFormat="1" ht="14.25">
      <c r="A97" s="352" t="s">
        <v>76</v>
      </c>
      <c r="B97" s="354">
        <v>114.78</v>
      </c>
      <c r="C97" s="353">
        <v>754</v>
      </c>
      <c r="D97" s="353">
        <v>-112</v>
      </c>
      <c r="E97" s="353">
        <v>-148</v>
      </c>
      <c r="F97" s="354">
        <v>2.58</v>
      </c>
      <c r="G97" s="354">
        <v>0.37</v>
      </c>
      <c r="H97" s="354">
        <v>2.21</v>
      </c>
      <c r="I97" s="258"/>
    </row>
    <row r="98" spans="1:9" s="167" customFormat="1" ht="14.25">
      <c r="A98" s="352" t="s">
        <v>177</v>
      </c>
      <c r="B98" s="354">
        <v>-12.18</v>
      </c>
      <c r="C98" s="353">
        <v>3882</v>
      </c>
      <c r="D98" s="353">
        <v>-66</v>
      </c>
      <c r="E98" s="353">
        <v>-1537</v>
      </c>
      <c r="F98" s="354">
        <v>2.35</v>
      </c>
      <c r="G98" s="354">
        <v>0.08</v>
      </c>
      <c r="H98" s="354">
        <v>2.28</v>
      </c>
      <c r="I98" s="258"/>
    </row>
    <row r="99" spans="1:9" s="167" customFormat="1" ht="14.25">
      <c r="A99" s="352" t="s">
        <v>179</v>
      </c>
      <c r="B99" s="354">
        <v>-10.13</v>
      </c>
      <c r="C99" s="353">
        <v>3085</v>
      </c>
      <c r="D99" s="353">
        <v>-283</v>
      </c>
      <c r="E99" s="353">
        <v>-583</v>
      </c>
      <c r="F99" s="354">
        <v>2.38</v>
      </c>
      <c r="G99" s="354">
        <v>0.26</v>
      </c>
      <c r="H99" s="354">
        <v>2.13</v>
      </c>
      <c r="I99" s="258"/>
    </row>
    <row r="100" spans="1:9" s="167" customFormat="1" ht="14.25">
      <c r="A100" s="352" t="s">
        <v>180</v>
      </c>
      <c r="B100" s="354">
        <v>-15.76</v>
      </c>
      <c r="C100" s="353">
        <v>1450</v>
      </c>
      <c r="D100" s="353">
        <v>-545</v>
      </c>
      <c r="E100" s="353">
        <v>-253</v>
      </c>
      <c r="F100" s="354">
        <v>2.57</v>
      </c>
      <c r="G100" s="354">
        <v>0.94</v>
      </c>
      <c r="H100" s="354">
        <v>1.62</v>
      </c>
      <c r="I100" s="258"/>
    </row>
    <row r="101" spans="1:9" s="167" customFormat="1" ht="14.25">
      <c r="A101" s="352" t="s">
        <v>181</v>
      </c>
      <c r="B101" s="354">
        <v>-11.32</v>
      </c>
      <c r="C101" s="353">
        <v>1172</v>
      </c>
      <c r="D101" s="353">
        <v>-124</v>
      </c>
      <c r="E101" s="353">
        <v>-194</v>
      </c>
      <c r="F101" s="354">
        <v>2.62</v>
      </c>
      <c r="G101" s="354">
        <v>0.34</v>
      </c>
      <c r="H101" s="354">
        <v>2.29</v>
      </c>
      <c r="I101" s="258"/>
    </row>
    <row r="102" spans="1:9" s="167" customFormat="1" ht="14.25">
      <c r="A102" s="352" t="s">
        <v>851</v>
      </c>
      <c r="B102" s="354">
        <v>0</v>
      </c>
      <c r="C102" s="353">
        <v>2804</v>
      </c>
      <c r="D102" s="353">
        <v>-87</v>
      </c>
      <c r="E102" s="353">
        <v>0</v>
      </c>
      <c r="F102" s="354">
        <v>7.19</v>
      </c>
      <c r="G102" s="354">
        <v>0</v>
      </c>
      <c r="H102" s="354">
        <v>6.38</v>
      </c>
      <c r="I102" s="258"/>
    </row>
    <row r="103" spans="1:9" s="167" customFormat="1" ht="14.25">
      <c r="A103" s="352" t="s">
        <v>852</v>
      </c>
      <c r="B103" s="354">
        <v>0</v>
      </c>
      <c r="C103" s="353">
        <v>68728</v>
      </c>
      <c r="D103" s="353">
        <v>-15485</v>
      </c>
      <c r="E103" s="353">
        <v>0</v>
      </c>
      <c r="F103" s="354">
        <v>1.34</v>
      </c>
      <c r="G103" s="354">
        <v>0.33</v>
      </c>
      <c r="H103" s="354">
        <v>1.09</v>
      </c>
      <c r="I103" s="258"/>
    </row>
    <row r="104" spans="1:9" s="167" customFormat="1" ht="14.25">
      <c r="A104" s="352" t="s">
        <v>182</v>
      </c>
      <c r="B104" s="354">
        <v>-20.75</v>
      </c>
      <c r="C104" s="353">
        <v>589</v>
      </c>
      <c r="D104" s="353">
        <v>-146</v>
      </c>
      <c r="E104" s="353">
        <v>0</v>
      </c>
      <c r="F104" s="354">
        <v>0.79</v>
      </c>
      <c r="G104" s="354">
        <v>0.23</v>
      </c>
      <c r="H104" s="354">
        <v>0.56</v>
      </c>
      <c r="I104" s="258"/>
    </row>
    <row r="105" spans="1:9" s="167" customFormat="1" ht="14.25">
      <c r="A105" s="352" t="s">
        <v>123</v>
      </c>
      <c r="B105" s="354">
        <v>0</v>
      </c>
      <c r="C105" s="353">
        <v>42560</v>
      </c>
      <c r="D105" s="353">
        <v>-42500</v>
      </c>
      <c r="E105" s="353">
        <v>0</v>
      </c>
      <c r="F105" s="354">
        <v>4.26</v>
      </c>
      <c r="G105" s="354">
        <v>4.25</v>
      </c>
      <c r="H105" s="354">
        <v>0.01</v>
      </c>
      <c r="I105" s="258"/>
    </row>
    <row r="106" spans="1:9" s="167" customFormat="1" ht="14.25">
      <c r="A106" s="352" t="s">
        <v>184</v>
      </c>
      <c r="B106" s="354">
        <v>0</v>
      </c>
      <c r="C106" s="353">
        <v>30853</v>
      </c>
      <c r="D106" s="353">
        <v>-30853</v>
      </c>
      <c r="E106" s="353">
        <v>0</v>
      </c>
      <c r="F106" s="354">
        <v>4.13</v>
      </c>
      <c r="G106" s="354">
        <v>4.13</v>
      </c>
      <c r="H106" s="354">
        <v>0</v>
      </c>
      <c r="I106" s="258"/>
    </row>
    <row r="107" spans="1:9" s="167" customFormat="1" ht="14.25">
      <c r="A107" s="352" t="s">
        <v>185</v>
      </c>
      <c r="B107" s="354">
        <v>0</v>
      </c>
      <c r="C107" s="353">
        <v>58092</v>
      </c>
      <c r="D107" s="353">
        <v>-58092</v>
      </c>
      <c r="E107" s="353">
        <v>0</v>
      </c>
      <c r="F107" s="354">
        <v>3.88</v>
      </c>
      <c r="G107" s="354">
        <v>3.88</v>
      </c>
      <c r="H107" s="354">
        <v>0</v>
      </c>
      <c r="I107" s="258"/>
    </row>
    <row r="108" spans="1:9" s="167" customFormat="1" ht="14.25">
      <c r="A108" s="352" t="s">
        <v>186</v>
      </c>
      <c r="B108" s="354">
        <v>0</v>
      </c>
      <c r="C108" s="353">
        <v>34995</v>
      </c>
      <c r="D108" s="353">
        <v>-34995</v>
      </c>
      <c r="E108" s="353">
        <v>0</v>
      </c>
      <c r="F108" s="354">
        <v>3.5</v>
      </c>
      <c r="G108" s="354">
        <v>3.5</v>
      </c>
      <c r="H108" s="354">
        <v>0</v>
      </c>
      <c r="I108" s="258"/>
    </row>
    <row r="109" spans="1:9" s="167" customFormat="1" ht="14.25">
      <c r="A109" s="352" t="s">
        <v>858</v>
      </c>
      <c r="B109" s="354">
        <v>0</v>
      </c>
      <c r="C109" s="353">
        <v>8424</v>
      </c>
      <c r="D109" s="353">
        <v>-2178</v>
      </c>
      <c r="E109" s="353">
        <v>139</v>
      </c>
      <c r="F109" s="354">
        <v>1.97</v>
      </c>
      <c r="G109" s="354">
        <v>0.75</v>
      </c>
      <c r="H109" s="354">
        <v>1.22</v>
      </c>
      <c r="I109" s="258"/>
    </row>
    <row r="110" spans="1:9" s="167" customFormat="1" ht="14.25">
      <c r="A110" s="352" t="s">
        <v>849</v>
      </c>
      <c r="B110" s="354">
        <v>0</v>
      </c>
      <c r="C110" s="353">
        <v>5466</v>
      </c>
      <c r="D110" s="353">
        <v>-828</v>
      </c>
      <c r="E110" s="353">
        <v>-608</v>
      </c>
      <c r="F110" s="354">
        <v>1.63</v>
      </c>
      <c r="G110" s="354">
        <v>0.29</v>
      </c>
      <c r="H110" s="354">
        <v>1.34</v>
      </c>
      <c r="I110" s="258"/>
    </row>
    <row r="111" spans="1:9" s="167" customFormat="1" ht="14.25">
      <c r="A111" s="352" t="s">
        <v>77</v>
      </c>
      <c r="B111" s="354">
        <v>-21.98</v>
      </c>
      <c r="C111" s="353">
        <v>196</v>
      </c>
      <c r="D111" s="353">
        <v>-153</v>
      </c>
      <c r="E111" s="353">
        <v>28</v>
      </c>
      <c r="F111" s="354">
        <v>2.72</v>
      </c>
      <c r="G111" s="354">
        <v>2.44</v>
      </c>
      <c r="H111" s="354">
        <v>0.28</v>
      </c>
      <c r="I111" s="258"/>
    </row>
    <row r="112" spans="1:9" s="167" customFormat="1" ht="14.25">
      <c r="A112" s="352" t="s">
        <v>188</v>
      </c>
      <c r="B112" s="354">
        <v>-52.5</v>
      </c>
      <c r="C112" s="353">
        <v>445</v>
      </c>
      <c r="D112" s="353">
        <v>-129</v>
      </c>
      <c r="E112" s="353">
        <v>-259</v>
      </c>
      <c r="F112" s="354">
        <v>1.45</v>
      </c>
      <c r="G112" s="354">
        <v>0.41</v>
      </c>
      <c r="H112" s="354">
        <v>1.04</v>
      </c>
      <c r="I112" s="258"/>
    </row>
    <row r="113" spans="1:9" s="167" customFormat="1" ht="21">
      <c r="A113" s="352" t="s">
        <v>151</v>
      </c>
      <c r="B113" s="354">
        <v>-21.18</v>
      </c>
      <c r="C113" s="353">
        <v>30804</v>
      </c>
      <c r="D113" s="353">
        <v>-30670</v>
      </c>
      <c r="E113" s="353">
        <v>0</v>
      </c>
      <c r="F113" s="354">
        <v>5.14</v>
      </c>
      <c r="G113" s="354">
        <v>5.12</v>
      </c>
      <c r="H113" s="354">
        <v>0.01</v>
      </c>
      <c r="I113" s="258"/>
    </row>
    <row r="114" spans="1:9" s="167" customFormat="1" ht="14.25">
      <c r="A114" s="352" t="s">
        <v>103</v>
      </c>
      <c r="B114" s="354">
        <v>-14</v>
      </c>
      <c r="C114" s="353">
        <v>17138</v>
      </c>
      <c r="D114" s="353">
        <v>-11374</v>
      </c>
      <c r="E114" s="353">
        <v>269</v>
      </c>
      <c r="F114" s="354">
        <v>2.46</v>
      </c>
      <c r="G114" s="354">
        <v>2.51</v>
      </c>
      <c r="H114" s="354">
        <v>0.87</v>
      </c>
      <c r="I114" s="258"/>
    </row>
    <row r="115" spans="1:9" s="167" customFormat="1" ht="14.25">
      <c r="A115" s="352" t="s">
        <v>104</v>
      </c>
      <c r="B115" s="354">
        <v>-26.21</v>
      </c>
      <c r="C115" s="353">
        <v>900</v>
      </c>
      <c r="D115" s="353">
        <v>-227</v>
      </c>
      <c r="E115" s="353">
        <v>-566</v>
      </c>
      <c r="F115" s="354">
        <v>1.86</v>
      </c>
      <c r="G115" s="354">
        <v>0.73</v>
      </c>
      <c r="H115" s="354">
        <v>1.38</v>
      </c>
      <c r="I115" s="258"/>
    </row>
    <row r="116" spans="1:9" s="167" customFormat="1" ht="14.25">
      <c r="A116" s="352" t="s">
        <v>105</v>
      </c>
      <c r="B116" s="354">
        <v>-33.63</v>
      </c>
      <c r="C116" s="353">
        <v>1132</v>
      </c>
      <c r="D116" s="353">
        <v>-179</v>
      </c>
      <c r="E116" s="353">
        <v>-730</v>
      </c>
      <c r="F116" s="354">
        <v>1.82</v>
      </c>
      <c r="G116" s="354">
        <v>0.45</v>
      </c>
      <c r="H116" s="354">
        <v>1.54</v>
      </c>
      <c r="I116" s="258"/>
    </row>
    <row r="117" spans="1:9" s="167" customFormat="1" ht="14.25">
      <c r="A117" s="352" t="s">
        <v>106</v>
      </c>
      <c r="B117" s="354">
        <v>-2.49</v>
      </c>
      <c r="C117" s="353">
        <v>2998</v>
      </c>
      <c r="D117" s="353">
        <v>-613</v>
      </c>
      <c r="E117" s="353">
        <v>-1955</v>
      </c>
      <c r="F117" s="354">
        <v>1.71</v>
      </c>
      <c r="G117" s="354">
        <v>0.6</v>
      </c>
      <c r="H117" s="354">
        <v>1.35</v>
      </c>
      <c r="I117" s="258"/>
    </row>
    <row r="118" spans="1:9" s="167" customFormat="1" ht="14.25">
      <c r="A118" s="352" t="s">
        <v>107</v>
      </c>
      <c r="B118" s="354">
        <v>-27.68</v>
      </c>
      <c r="C118" s="353">
        <v>2097</v>
      </c>
      <c r="D118" s="353">
        <v>-693</v>
      </c>
      <c r="E118" s="353">
        <v>-1148</v>
      </c>
      <c r="F118" s="354">
        <v>1.76</v>
      </c>
      <c r="G118" s="354">
        <v>0.9</v>
      </c>
      <c r="H118" s="354">
        <v>1.26</v>
      </c>
      <c r="I118" s="258"/>
    </row>
    <row r="119" spans="1:9" s="167" customFormat="1" ht="14.25">
      <c r="A119" s="352" t="s">
        <v>249</v>
      </c>
      <c r="B119" s="354">
        <v>-29.31</v>
      </c>
      <c r="C119" s="353">
        <v>5669</v>
      </c>
      <c r="D119" s="353">
        <v>-453</v>
      </c>
      <c r="E119" s="353">
        <v>0</v>
      </c>
      <c r="F119" s="354">
        <v>1.9</v>
      </c>
      <c r="G119" s="354">
        <v>0.34</v>
      </c>
      <c r="H119" s="354">
        <v>1.79</v>
      </c>
      <c r="I119" s="258"/>
    </row>
    <row r="120" spans="1:9" s="167" customFormat="1" ht="14.25">
      <c r="A120" s="352" t="s">
        <v>841</v>
      </c>
      <c r="B120" s="354">
        <v>0</v>
      </c>
      <c r="C120" s="353">
        <v>12071</v>
      </c>
      <c r="D120" s="353">
        <v>-5934</v>
      </c>
      <c r="E120" s="353">
        <v>0</v>
      </c>
      <c r="F120" s="354">
        <v>2.29</v>
      </c>
      <c r="G120" s="354">
        <v>1.2</v>
      </c>
      <c r="H120" s="354">
        <v>1.24</v>
      </c>
      <c r="I120" s="258"/>
    </row>
    <row r="121" spans="1:9" s="167" customFormat="1" ht="14.25">
      <c r="A121" s="352" t="s">
        <v>842</v>
      </c>
      <c r="B121" s="354">
        <v>0</v>
      </c>
      <c r="C121" s="353">
        <v>37156</v>
      </c>
      <c r="D121" s="353">
        <v>-13262</v>
      </c>
      <c r="E121" s="353">
        <v>0</v>
      </c>
      <c r="F121" s="354">
        <v>3.31</v>
      </c>
      <c r="G121" s="354">
        <v>1.13</v>
      </c>
      <c r="H121" s="354">
        <v>2.28</v>
      </c>
      <c r="I121" s="258"/>
    </row>
    <row r="122" spans="1:9" s="167" customFormat="1" ht="14.25">
      <c r="A122" s="352" t="s">
        <v>152</v>
      </c>
      <c r="B122" s="354">
        <v>17.76</v>
      </c>
      <c r="C122" s="353">
        <v>1251</v>
      </c>
      <c r="D122" s="353">
        <v>-585</v>
      </c>
      <c r="E122" s="353">
        <v>282</v>
      </c>
      <c r="F122" s="354">
        <v>0.92</v>
      </c>
      <c r="G122" s="354">
        <v>0.58</v>
      </c>
      <c r="H122" s="354">
        <v>0.34</v>
      </c>
      <c r="I122" s="258"/>
    </row>
    <row r="123" spans="1:9" s="167" customFormat="1" ht="14.25">
      <c r="A123" s="352" t="s">
        <v>807</v>
      </c>
      <c r="B123" s="354">
        <v>-43.23</v>
      </c>
      <c r="C123" s="353">
        <v>26650</v>
      </c>
      <c r="D123" s="353">
        <v>-4369</v>
      </c>
      <c r="E123" s="353">
        <v>0</v>
      </c>
      <c r="F123" s="354">
        <v>3.14</v>
      </c>
      <c r="G123" s="354">
        <v>0.29</v>
      </c>
      <c r="H123" s="354">
        <v>2.85</v>
      </c>
      <c r="I123" s="258"/>
    </row>
    <row r="124" spans="1:9" s="167" customFormat="1" ht="14.25">
      <c r="A124" s="352" t="s">
        <v>813</v>
      </c>
      <c r="B124" s="354">
        <v>54.33</v>
      </c>
      <c r="C124" s="353">
        <v>19618</v>
      </c>
      <c r="D124" s="353">
        <v>-2193</v>
      </c>
      <c r="E124" s="353">
        <v>0</v>
      </c>
      <c r="F124" s="354">
        <v>2.83</v>
      </c>
      <c r="G124" s="354">
        <v>0.19</v>
      </c>
      <c r="H124" s="354">
        <v>2.64</v>
      </c>
      <c r="I124" s="258"/>
    </row>
    <row r="125" spans="1:9" s="167" customFormat="1" ht="14.25">
      <c r="A125" s="352" t="s">
        <v>789</v>
      </c>
      <c r="B125" s="354">
        <v>-36.19</v>
      </c>
      <c r="C125" s="353">
        <v>3498</v>
      </c>
      <c r="D125" s="353">
        <v>-1248</v>
      </c>
      <c r="E125" s="353">
        <v>0</v>
      </c>
      <c r="F125" s="354">
        <v>4.47</v>
      </c>
      <c r="G125" s="354">
        <v>0.98</v>
      </c>
      <c r="H125" s="354">
        <v>3.47</v>
      </c>
      <c r="I125" s="258"/>
    </row>
    <row r="126" spans="1:9" s="167" customFormat="1" ht="14.25">
      <c r="A126" s="352" t="s">
        <v>792</v>
      </c>
      <c r="B126" s="354">
        <v>-26.8</v>
      </c>
      <c r="C126" s="353">
        <v>3722</v>
      </c>
      <c r="D126" s="353">
        <v>-1040</v>
      </c>
      <c r="E126" s="353">
        <v>0</v>
      </c>
      <c r="F126" s="354">
        <v>2.09</v>
      </c>
      <c r="G126" s="354">
        <v>0.52</v>
      </c>
      <c r="H126" s="354">
        <v>1.57</v>
      </c>
      <c r="I126" s="258"/>
    </row>
    <row r="127" spans="1:9" s="167" customFormat="1" ht="14.25">
      <c r="A127" s="352" t="s">
        <v>814</v>
      </c>
      <c r="B127" s="354">
        <v>2075.39</v>
      </c>
      <c r="C127" s="353">
        <v>5841</v>
      </c>
      <c r="D127" s="353">
        <v>-1067</v>
      </c>
      <c r="E127" s="353">
        <v>-619</v>
      </c>
      <c r="F127" s="354">
        <v>2.5</v>
      </c>
      <c r="G127" s="354">
        <v>0.58</v>
      </c>
      <c r="H127" s="354">
        <v>1.92</v>
      </c>
      <c r="I127" s="258"/>
    </row>
    <row r="128" spans="1:9" s="167" customFormat="1" ht="14.25">
      <c r="A128" s="352" t="s">
        <v>808</v>
      </c>
      <c r="B128" s="354">
        <v>-11.64</v>
      </c>
      <c r="C128" s="353">
        <v>10638</v>
      </c>
      <c r="D128" s="353">
        <v>-2244</v>
      </c>
      <c r="E128" s="353">
        <v>0</v>
      </c>
      <c r="F128" s="354">
        <v>0.73</v>
      </c>
      <c r="G128" s="354">
        <v>0.07</v>
      </c>
      <c r="H128" s="354">
        <v>0.66</v>
      </c>
      <c r="I128" s="258"/>
    </row>
    <row r="129" spans="1:9" s="167" customFormat="1" ht="14.25">
      <c r="A129" s="352" t="s">
        <v>809</v>
      </c>
      <c r="B129" s="354">
        <v>-15.85</v>
      </c>
      <c r="C129" s="353">
        <v>34662</v>
      </c>
      <c r="D129" s="353">
        <v>-13241</v>
      </c>
      <c r="E129" s="353">
        <v>0</v>
      </c>
      <c r="F129" s="354">
        <v>1.18</v>
      </c>
      <c r="G129" s="354">
        <v>0.33</v>
      </c>
      <c r="H129" s="354">
        <v>0.85</v>
      </c>
      <c r="I129" s="258"/>
    </row>
    <row r="130" spans="1:9" s="167" customFormat="1" ht="14.25">
      <c r="A130" s="352" t="s">
        <v>153</v>
      </c>
      <c r="B130" s="354">
        <v>-37.16</v>
      </c>
      <c r="C130" s="353">
        <v>4251</v>
      </c>
      <c r="D130" s="353">
        <v>-1063</v>
      </c>
      <c r="E130" s="353">
        <v>0</v>
      </c>
      <c r="F130" s="354">
        <v>7.9</v>
      </c>
      <c r="G130" s="354">
        <v>3</v>
      </c>
      <c r="H130" s="354">
        <v>4.9</v>
      </c>
      <c r="I130" s="258"/>
    </row>
    <row r="131" spans="1:9" s="167" customFormat="1" ht="14.25">
      <c r="A131" s="352" t="s">
        <v>810</v>
      </c>
      <c r="B131" s="354">
        <v>-5.34</v>
      </c>
      <c r="C131" s="353">
        <v>31191</v>
      </c>
      <c r="D131" s="353">
        <v>-10201</v>
      </c>
      <c r="E131" s="353">
        <v>0</v>
      </c>
      <c r="F131" s="354">
        <v>8.74</v>
      </c>
      <c r="G131" s="354">
        <v>2.52</v>
      </c>
      <c r="H131" s="354">
        <v>6.22</v>
      </c>
      <c r="I131" s="258"/>
    </row>
    <row r="132" spans="1:9" s="167" customFormat="1" ht="14.25">
      <c r="A132" s="352" t="s">
        <v>154</v>
      </c>
      <c r="B132" s="354">
        <v>-37.5</v>
      </c>
      <c r="C132" s="353">
        <v>719</v>
      </c>
      <c r="D132" s="353">
        <v>-505</v>
      </c>
      <c r="E132" s="353">
        <v>46</v>
      </c>
      <c r="F132" s="354">
        <v>1.05</v>
      </c>
      <c r="G132" s="354">
        <v>0.5</v>
      </c>
      <c r="H132" s="354">
        <v>0.55</v>
      </c>
      <c r="I132" s="258"/>
    </row>
    <row r="133" spans="1:9" s="167" customFormat="1" ht="14.25">
      <c r="A133" s="352" t="s">
        <v>155</v>
      </c>
      <c r="B133" s="354">
        <v>-33.63</v>
      </c>
      <c r="C133" s="353">
        <v>300</v>
      </c>
      <c r="D133" s="353">
        <v>-557</v>
      </c>
      <c r="E133" s="353">
        <v>697</v>
      </c>
      <c r="F133" s="354">
        <v>0.44</v>
      </c>
      <c r="G133" s="354">
        <v>1.1</v>
      </c>
      <c r="H133" s="354">
        <v>0</v>
      </c>
      <c r="I133" s="258"/>
    </row>
    <row r="134" spans="1:9" s="167" customFormat="1" ht="14.25">
      <c r="A134" s="352" t="s">
        <v>156</v>
      </c>
      <c r="B134" s="354">
        <v>-49.01</v>
      </c>
      <c r="C134" s="353">
        <v>3189</v>
      </c>
      <c r="D134" s="353">
        <v>-436</v>
      </c>
      <c r="E134" s="353">
        <v>-336</v>
      </c>
      <c r="F134" s="354">
        <v>0.86</v>
      </c>
      <c r="G134" s="354">
        <v>0.09</v>
      </c>
      <c r="H134" s="354">
        <v>0.77</v>
      </c>
      <c r="I134" s="258"/>
    </row>
    <row r="135" spans="1:9" s="167" customFormat="1" ht="14.25">
      <c r="A135" s="352" t="s">
        <v>157</v>
      </c>
      <c r="B135" s="354">
        <v>-52.04</v>
      </c>
      <c r="C135" s="353">
        <v>11144</v>
      </c>
      <c r="D135" s="353">
        <v>-591</v>
      </c>
      <c r="E135" s="353">
        <v>-5395</v>
      </c>
      <c r="F135" s="354">
        <v>0.94</v>
      </c>
      <c r="G135" s="354">
        <v>0.06</v>
      </c>
      <c r="H135" s="354">
        <v>0.88</v>
      </c>
      <c r="I135" s="258"/>
    </row>
    <row r="136" spans="1:9" s="167" customFormat="1" ht="14.25">
      <c r="A136" s="352" t="s">
        <v>158</v>
      </c>
      <c r="B136" s="354">
        <v>-57.73</v>
      </c>
      <c r="C136" s="353">
        <v>4759</v>
      </c>
      <c r="D136" s="353">
        <v>-4189</v>
      </c>
      <c r="E136" s="353">
        <v>4442</v>
      </c>
      <c r="F136" s="354">
        <v>0.71</v>
      </c>
      <c r="G136" s="354">
        <v>0.57</v>
      </c>
      <c r="H136" s="354">
        <v>0.14</v>
      </c>
      <c r="I136" s="258"/>
    </row>
    <row r="137" spans="1:9" s="167" customFormat="1" ht="14.25">
      <c r="A137" s="352" t="s">
        <v>159</v>
      </c>
      <c r="B137" s="354">
        <v>-60.41</v>
      </c>
      <c r="C137" s="353">
        <v>2580</v>
      </c>
      <c r="D137" s="353">
        <v>-1655</v>
      </c>
      <c r="E137" s="353">
        <v>591</v>
      </c>
      <c r="F137" s="354">
        <v>0.88</v>
      </c>
      <c r="G137" s="354">
        <v>0.49</v>
      </c>
      <c r="H137" s="354">
        <v>0.39</v>
      </c>
      <c r="I137" s="258"/>
    </row>
    <row r="138" spans="1:9" s="167" customFormat="1" ht="14.25">
      <c r="A138" s="352" t="s">
        <v>252</v>
      </c>
      <c r="B138" s="354">
        <v>-37.81</v>
      </c>
      <c r="C138" s="353">
        <v>2673</v>
      </c>
      <c r="D138" s="353">
        <v>-482</v>
      </c>
      <c r="E138" s="353">
        <v>0</v>
      </c>
      <c r="F138" s="354">
        <v>0.93</v>
      </c>
      <c r="G138" s="354">
        <v>0.08</v>
      </c>
      <c r="H138" s="354">
        <v>0.85</v>
      </c>
      <c r="I138" s="258"/>
    </row>
    <row r="139" spans="1:9" s="167" customFormat="1" ht="14.25">
      <c r="A139" s="352" t="s">
        <v>160</v>
      </c>
      <c r="B139" s="354">
        <v>-20.46</v>
      </c>
      <c r="C139" s="353">
        <v>1853</v>
      </c>
      <c r="D139" s="353">
        <v>-73</v>
      </c>
      <c r="E139" s="353">
        <v>0</v>
      </c>
      <c r="F139" s="354">
        <v>1.81</v>
      </c>
      <c r="G139" s="354">
        <v>0.05</v>
      </c>
      <c r="H139" s="354">
        <v>1.76</v>
      </c>
      <c r="I139" s="258"/>
    </row>
    <row r="140" spans="1:9" s="167" customFormat="1" ht="14.25">
      <c r="A140" s="352" t="s">
        <v>161</v>
      </c>
      <c r="B140" s="354">
        <v>-30.27</v>
      </c>
      <c r="C140" s="353">
        <v>5540</v>
      </c>
      <c r="D140" s="353">
        <v>-108</v>
      </c>
      <c r="E140" s="353">
        <v>0</v>
      </c>
      <c r="F140" s="354">
        <v>2.33</v>
      </c>
      <c r="G140" s="354">
        <v>0.02</v>
      </c>
      <c r="H140" s="354">
        <v>2.31</v>
      </c>
      <c r="I140" s="258"/>
    </row>
    <row r="141" spans="1:9" s="167" customFormat="1" ht="14.25">
      <c r="A141" s="352" t="s">
        <v>162</v>
      </c>
      <c r="B141" s="354">
        <v>-27.34</v>
      </c>
      <c r="C141" s="353">
        <v>8778</v>
      </c>
      <c r="D141" s="353">
        <v>-506</v>
      </c>
      <c r="E141" s="353">
        <v>0</v>
      </c>
      <c r="F141" s="354">
        <v>2.36</v>
      </c>
      <c r="G141" s="354">
        <v>0.08</v>
      </c>
      <c r="H141" s="354">
        <v>2.28</v>
      </c>
      <c r="I141" s="258"/>
    </row>
    <row r="142" spans="1:9" s="167" customFormat="1" ht="14.25">
      <c r="A142" s="352" t="s">
        <v>163</v>
      </c>
      <c r="B142" s="354">
        <v>-27.89</v>
      </c>
      <c r="C142" s="353">
        <v>7253</v>
      </c>
      <c r="D142" s="353">
        <v>-900</v>
      </c>
      <c r="E142" s="353">
        <v>-948</v>
      </c>
      <c r="F142" s="354">
        <v>1.97</v>
      </c>
      <c r="G142" s="354">
        <v>0.14</v>
      </c>
      <c r="H142" s="354">
        <v>1.83</v>
      </c>
      <c r="I142" s="258"/>
    </row>
    <row r="143" spans="1:9" s="167" customFormat="1" ht="14.25">
      <c r="A143" s="352" t="s">
        <v>164</v>
      </c>
      <c r="B143" s="354">
        <v>-16.91</v>
      </c>
      <c r="C143" s="353">
        <v>305</v>
      </c>
      <c r="D143" s="353">
        <v>-20</v>
      </c>
      <c r="E143" s="353">
        <v>0</v>
      </c>
      <c r="F143" s="354">
        <v>1.41</v>
      </c>
      <c r="G143" s="354">
        <v>0.03</v>
      </c>
      <c r="H143" s="354">
        <v>1.38</v>
      </c>
      <c r="I143" s="258"/>
    </row>
    <row r="144" spans="1:9" s="167" customFormat="1" ht="14.25">
      <c r="A144" s="352" t="s">
        <v>165</v>
      </c>
      <c r="B144" s="354">
        <v>-15.99</v>
      </c>
      <c r="C144" s="353">
        <v>473</v>
      </c>
      <c r="D144" s="353">
        <v>-21</v>
      </c>
      <c r="E144" s="353">
        <v>0</v>
      </c>
      <c r="F144" s="354">
        <v>1.52</v>
      </c>
      <c r="G144" s="354">
        <v>0.02</v>
      </c>
      <c r="H144" s="354">
        <v>1.5</v>
      </c>
      <c r="I144" s="258"/>
    </row>
    <row r="145" spans="1:9" s="167" customFormat="1" ht="14.25">
      <c r="A145" s="352" t="s">
        <v>166</v>
      </c>
      <c r="B145" s="354">
        <v>-16.01</v>
      </c>
      <c r="C145" s="353">
        <v>1272</v>
      </c>
      <c r="D145" s="353">
        <v>-102</v>
      </c>
      <c r="E145" s="353">
        <v>0</v>
      </c>
      <c r="F145" s="354">
        <v>1.43</v>
      </c>
      <c r="G145" s="354">
        <v>0.04</v>
      </c>
      <c r="H145" s="354">
        <v>1.39</v>
      </c>
      <c r="I145" s="258"/>
    </row>
    <row r="146" spans="1:9" s="167" customFormat="1" ht="14.25">
      <c r="A146" s="352" t="s">
        <v>167</v>
      </c>
      <c r="B146" s="354">
        <v>-6.41</v>
      </c>
      <c r="C146" s="353">
        <v>789</v>
      </c>
      <c r="D146" s="353">
        <v>-63</v>
      </c>
      <c r="E146" s="353">
        <v>-332</v>
      </c>
      <c r="F146" s="354">
        <v>0.93</v>
      </c>
      <c r="G146" s="354">
        <v>0.01</v>
      </c>
      <c r="H146" s="354">
        <v>0.92</v>
      </c>
      <c r="I146" s="258"/>
    </row>
    <row r="147" spans="1:9" s="167" customFormat="1" ht="14.25">
      <c r="A147" s="352" t="s">
        <v>793</v>
      </c>
      <c r="B147" s="354">
        <v>-10.51</v>
      </c>
      <c r="C147" s="353">
        <v>8512</v>
      </c>
      <c r="D147" s="353">
        <v>-4911</v>
      </c>
      <c r="E147" s="353">
        <v>0</v>
      </c>
      <c r="F147" s="354">
        <v>1.49</v>
      </c>
      <c r="G147" s="354">
        <v>0.74</v>
      </c>
      <c r="H147" s="354">
        <v>0.75</v>
      </c>
      <c r="I147" s="258"/>
    </row>
    <row r="148" spans="1:9" s="167" customFormat="1" ht="14.25">
      <c r="A148" s="352" t="s">
        <v>790</v>
      </c>
      <c r="B148" s="354">
        <v>-33</v>
      </c>
      <c r="C148" s="353">
        <v>9528</v>
      </c>
      <c r="D148" s="353">
        <v>-2848</v>
      </c>
      <c r="E148" s="353">
        <v>0</v>
      </c>
      <c r="F148" s="354">
        <v>8.67</v>
      </c>
      <c r="G148" s="354">
        <v>3</v>
      </c>
      <c r="H148" s="354">
        <v>5.67</v>
      </c>
      <c r="I148" s="258"/>
    </row>
    <row r="149" spans="1:9" s="167" customFormat="1" ht="14.25">
      <c r="A149" s="352" t="s">
        <v>168</v>
      </c>
      <c r="B149" s="354">
        <v>17.56</v>
      </c>
      <c r="C149" s="353">
        <v>1269</v>
      </c>
      <c r="D149" s="353">
        <v>-328</v>
      </c>
      <c r="E149" s="353">
        <v>-24</v>
      </c>
      <c r="F149" s="354">
        <v>1.12</v>
      </c>
      <c r="G149" s="354">
        <v>0.33</v>
      </c>
      <c r="H149" s="354">
        <v>0.79</v>
      </c>
      <c r="I149" s="258"/>
    </row>
    <row r="150" spans="1:9" s="167" customFormat="1" ht="14.25">
      <c r="A150" s="352" t="s">
        <v>169</v>
      </c>
      <c r="B150" s="354">
        <v>2.43</v>
      </c>
      <c r="C150" s="353">
        <v>1687</v>
      </c>
      <c r="D150" s="353">
        <v>-844</v>
      </c>
      <c r="E150" s="353">
        <v>167</v>
      </c>
      <c r="F150" s="354">
        <v>1.01</v>
      </c>
      <c r="G150" s="354">
        <v>0.4</v>
      </c>
      <c r="H150" s="354">
        <v>0.61</v>
      </c>
      <c r="I150" s="258"/>
    </row>
    <row r="151" spans="1:9" s="167" customFormat="1" ht="14.25">
      <c r="A151" s="352" t="s">
        <v>170</v>
      </c>
      <c r="B151" s="354">
        <v>-23.18</v>
      </c>
      <c r="C151" s="353">
        <v>6384</v>
      </c>
      <c r="D151" s="353">
        <v>-160</v>
      </c>
      <c r="E151" s="353">
        <v>0</v>
      </c>
      <c r="F151" s="354">
        <v>2.27</v>
      </c>
      <c r="G151" s="354">
        <v>0.03</v>
      </c>
      <c r="H151" s="354">
        <v>2.24</v>
      </c>
      <c r="I151" s="258"/>
    </row>
    <row r="152" spans="1:9" s="167" customFormat="1" ht="14.25">
      <c r="A152" s="352" t="s">
        <v>171</v>
      </c>
      <c r="B152" s="354">
        <v>-28.93</v>
      </c>
      <c r="C152" s="353">
        <v>7498</v>
      </c>
      <c r="D152" s="353">
        <v>-330</v>
      </c>
      <c r="E152" s="353">
        <v>-958</v>
      </c>
      <c r="F152" s="354">
        <v>2.33</v>
      </c>
      <c r="G152" s="354">
        <v>0.05</v>
      </c>
      <c r="H152" s="354">
        <v>2.28</v>
      </c>
      <c r="I152" s="258"/>
    </row>
    <row r="153" spans="1:9" s="167" customFormat="1" ht="21">
      <c r="A153" s="352" t="s">
        <v>190</v>
      </c>
      <c r="B153" s="354">
        <v>131.09</v>
      </c>
      <c r="C153" s="353">
        <v>404631</v>
      </c>
      <c r="D153" s="353">
        <v>-373503</v>
      </c>
      <c r="E153" s="353">
        <v>0</v>
      </c>
      <c r="F153" s="354">
        <v>4.41</v>
      </c>
      <c r="G153" s="354">
        <v>3.68</v>
      </c>
      <c r="H153" s="354">
        <v>0.73</v>
      </c>
      <c r="I153" s="258"/>
    </row>
    <row r="154" spans="1:9" s="167" customFormat="1" ht="14.25">
      <c r="A154" s="352" t="s">
        <v>279</v>
      </c>
      <c r="B154" s="354">
        <v>-19.78</v>
      </c>
      <c r="C154" s="353">
        <v>881</v>
      </c>
      <c r="D154" s="353">
        <v>-21</v>
      </c>
      <c r="E154" s="353">
        <v>0</v>
      </c>
      <c r="F154" s="354">
        <v>1.29</v>
      </c>
      <c r="G154" s="354">
        <v>0.01</v>
      </c>
      <c r="H154" s="354">
        <v>1.28</v>
      </c>
      <c r="I154" s="258"/>
    </row>
    <row r="155" spans="1:9" s="167" customFormat="1" ht="14.25">
      <c r="A155" s="352" t="s">
        <v>280</v>
      </c>
      <c r="B155" s="354">
        <v>-22.59</v>
      </c>
      <c r="C155" s="353">
        <v>2895</v>
      </c>
      <c r="D155" s="353">
        <v>-65</v>
      </c>
      <c r="E155" s="353">
        <v>0</v>
      </c>
      <c r="F155" s="354">
        <v>2.13</v>
      </c>
      <c r="G155" s="354">
        <v>0.02</v>
      </c>
      <c r="H155" s="354">
        <v>2.11</v>
      </c>
      <c r="I155" s="258"/>
    </row>
    <row r="156" spans="1:9" s="167" customFormat="1" ht="14.25">
      <c r="A156" s="352" t="s">
        <v>845</v>
      </c>
      <c r="B156" s="354">
        <v>0</v>
      </c>
      <c r="C156" s="353">
        <v>26432</v>
      </c>
      <c r="D156" s="353">
        <v>-2543</v>
      </c>
      <c r="E156" s="353">
        <v>0</v>
      </c>
      <c r="F156" s="354">
        <v>2.3</v>
      </c>
      <c r="G156" s="354">
        <v>0.13</v>
      </c>
      <c r="H156" s="354">
        <v>2.17</v>
      </c>
      <c r="I156" s="258"/>
    </row>
    <row r="157" spans="1:9" s="167" customFormat="1" ht="21">
      <c r="A157" s="352" t="s">
        <v>856</v>
      </c>
      <c r="B157" s="354">
        <v>0</v>
      </c>
      <c r="C157" s="353">
        <v>18745</v>
      </c>
      <c r="D157" s="353">
        <v>-4122</v>
      </c>
      <c r="E157" s="353">
        <v>0</v>
      </c>
      <c r="F157" s="354">
        <v>8.78</v>
      </c>
      <c r="G157" s="354">
        <v>1.81</v>
      </c>
      <c r="H157" s="354">
        <v>6.97</v>
      </c>
      <c r="I157" s="258"/>
    </row>
    <row r="158" spans="1:9" s="167" customFormat="1" ht="14.25">
      <c r="A158" s="352" t="s">
        <v>846</v>
      </c>
      <c r="B158" s="354">
        <v>0</v>
      </c>
      <c r="C158" s="353">
        <v>16876</v>
      </c>
      <c r="D158" s="353">
        <v>-6222</v>
      </c>
      <c r="E158" s="353">
        <v>0</v>
      </c>
      <c r="F158" s="354">
        <v>1.21</v>
      </c>
      <c r="G158" s="354">
        <v>0.34</v>
      </c>
      <c r="H158" s="354">
        <v>0.87</v>
      </c>
      <c r="I158" s="258"/>
    </row>
    <row r="159" spans="1:9" s="167" customFormat="1" ht="14.25">
      <c r="A159" s="352" t="s">
        <v>847</v>
      </c>
      <c r="B159" s="354">
        <v>0</v>
      </c>
      <c r="C159" s="353">
        <v>7786</v>
      </c>
      <c r="D159" s="353">
        <v>-2994</v>
      </c>
      <c r="E159" s="353">
        <v>0</v>
      </c>
      <c r="F159" s="354">
        <v>1.19</v>
      </c>
      <c r="G159" s="354">
        <v>0.35</v>
      </c>
      <c r="H159" s="354">
        <v>0.84</v>
      </c>
      <c r="I159" s="258"/>
    </row>
    <row r="160" spans="1:9" s="167" customFormat="1" ht="14.25">
      <c r="A160" s="352" t="s">
        <v>857</v>
      </c>
      <c r="B160" s="354">
        <v>0</v>
      </c>
      <c r="C160" s="353">
        <v>3092</v>
      </c>
      <c r="D160" s="353">
        <v>-813</v>
      </c>
      <c r="E160" s="353">
        <v>0</v>
      </c>
      <c r="F160" s="354">
        <v>1.58</v>
      </c>
      <c r="G160" s="354">
        <v>0.63</v>
      </c>
      <c r="H160" s="354">
        <v>0.95</v>
      </c>
      <c r="I160" s="258"/>
    </row>
    <row r="161" spans="1:9" s="167" customFormat="1" ht="14.25">
      <c r="A161" s="352" t="s">
        <v>79</v>
      </c>
      <c r="B161" s="354">
        <v>-34.38</v>
      </c>
      <c r="C161" s="353">
        <v>112</v>
      </c>
      <c r="D161" s="353">
        <v>-72</v>
      </c>
      <c r="E161" s="353">
        <v>23</v>
      </c>
      <c r="F161" s="354">
        <v>1.17</v>
      </c>
      <c r="G161" s="354">
        <v>0.8</v>
      </c>
      <c r="H161" s="354">
        <v>0.36</v>
      </c>
      <c r="I161" s="258"/>
    </row>
    <row r="162" spans="1:9" s="167" customFormat="1" ht="14.25">
      <c r="A162" s="352" t="s">
        <v>80</v>
      </c>
      <c r="B162" s="354">
        <v>33.33</v>
      </c>
      <c r="C162" s="353">
        <v>475</v>
      </c>
      <c r="D162" s="353">
        <v>-735</v>
      </c>
      <c r="E162" s="353">
        <v>-132</v>
      </c>
      <c r="F162" s="354">
        <v>1.29</v>
      </c>
      <c r="G162" s="354">
        <v>1.41</v>
      </c>
      <c r="H162" s="354">
        <v>-0.12</v>
      </c>
      <c r="I162" s="258"/>
    </row>
    <row r="163" spans="1:9" s="167" customFormat="1" ht="14.25">
      <c r="A163" s="352" t="s">
        <v>191</v>
      </c>
      <c r="B163" s="354">
        <v>-17.89</v>
      </c>
      <c r="C163" s="353">
        <v>147</v>
      </c>
      <c r="D163" s="353">
        <v>-33</v>
      </c>
      <c r="E163" s="353">
        <v>-36</v>
      </c>
      <c r="F163" s="354">
        <v>1.84</v>
      </c>
      <c r="G163" s="354">
        <v>0.34</v>
      </c>
      <c r="H163" s="354">
        <v>1.49</v>
      </c>
      <c r="I163" s="258"/>
    </row>
    <row r="164" spans="1:9" s="167" customFormat="1" ht="14.25">
      <c r="A164" s="352" t="s">
        <v>192</v>
      </c>
      <c r="B164" s="354">
        <v>42.38</v>
      </c>
      <c r="C164" s="353">
        <v>1080</v>
      </c>
      <c r="D164" s="353">
        <v>-684</v>
      </c>
      <c r="E164" s="353">
        <v>-611</v>
      </c>
      <c r="F164" s="354">
        <v>1.56</v>
      </c>
      <c r="G164" s="354">
        <v>0.72</v>
      </c>
      <c r="H164" s="354">
        <v>0.84</v>
      </c>
      <c r="I164" s="258"/>
    </row>
    <row r="165" spans="1:9" s="167" customFormat="1" ht="14.25">
      <c r="A165" s="352" t="s">
        <v>193</v>
      </c>
      <c r="B165" s="354">
        <v>-7.5</v>
      </c>
      <c r="C165" s="353">
        <v>1433</v>
      </c>
      <c r="D165" s="353">
        <v>-623</v>
      </c>
      <c r="E165" s="353">
        <v>-144</v>
      </c>
      <c r="F165" s="354">
        <v>1.12</v>
      </c>
      <c r="G165" s="354">
        <v>0.5</v>
      </c>
      <c r="H165" s="354">
        <v>0.62</v>
      </c>
      <c r="I165" s="258"/>
    </row>
    <row r="166" spans="1:9" s="167" customFormat="1" ht="14.25">
      <c r="A166" s="352" t="s">
        <v>115</v>
      </c>
      <c r="B166" s="354">
        <v>-950</v>
      </c>
      <c r="C166" s="353">
        <v>691</v>
      </c>
      <c r="D166" s="353">
        <v>-246</v>
      </c>
      <c r="E166" s="353">
        <v>-615</v>
      </c>
      <c r="F166" s="354">
        <v>1.23</v>
      </c>
      <c r="G166" s="354">
        <v>1.36</v>
      </c>
      <c r="H166" s="354">
        <v>-0.13</v>
      </c>
      <c r="I166" s="258"/>
    </row>
    <row r="167" spans="1:9" s="167" customFormat="1" ht="14.25">
      <c r="A167" s="352" t="s">
        <v>116</v>
      </c>
      <c r="B167" s="354">
        <v>-123.81</v>
      </c>
      <c r="C167" s="353">
        <v>782</v>
      </c>
      <c r="D167" s="353">
        <v>-644</v>
      </c>
      <c r="E167" s="353">
        <v>-218</v>
      </c>
      <c r="F167" s="354">
        <v>1.46</v>
      </c>
      <c r="G167" s="354">
        <v>1.4</v>
      </c>
      <c r="H167" s="354">
        <v>0.06</v>
      </c>
      <c r="I167" s="258"/>
    </row>
    <row r="168" spans="1:9" s="167" customFormat="1" ht="14.25">
      <c r="A168" s="352" t="s">
        <v>276</v>
      </c>
      <c r="B168" s="354">
        <v>-321.74</v>
      </c>
      <c r="C168" s="353">
        <v>1772</v>
      </c>
      <c r="D168" s="353">
        <v>-706</v>
      </c>
      <c r="E168" s="353">
        <v>-1168</v>
      </c>
      <c r="F168" s="354">
        <v>1.9</v>
      </c>
      <c r="G168" s="354">
        <v>0.95</v>
      </c>
      <c r="H168" s="354">
        <v>1</v>
      </c>
      <c r="I168" s="258"/>
    </row>
    <row r="169" spans="1:9" s="167" customFormat="1" ht="14.25">
      <c r="A169" s="352" t="s">
        <v>108</v>
      </c>
      <c r="B169" s="354">
        <v>82.14</v>
      </c>
      <c r="C169" s="353">
        <v>493</v>
      </c>
      <c r="D169" s="353">
        <v>-394</v>
      </c>
      <c r="E169" s="353">
        <v>-150</v>
      </c>
      <c r="F169" s="354">
        <v>1.54</v>
      </c>
      <c r="G169" s="354">
        <v>1.73</v>
      </c>
      <c r="H169" s="354">
        <v>0.51</v>
      </c>
      <c r="I169" s="258"/>
    </row>
    <row r="170" spans="1:9" s="167" customFormat="1" ht="14.25">
      <c r="A170" s="352" t="s">
        <v>111</v>
      </c>
      <c r="B170" s="354">
        <v>150</v>
      </c>
      <c r="C170" s="353">
        <v>484</v>
      </c>
      <c r="D170" s="353">
        <v>-183</v>
      </c>
      <c r="E170" s="353">
        <v>-256</v>
      </c>
      <c r="F170" s="354">
        <v>2.96</v>
      </c>
      <c r="G170" s="354">
        <v>1.31</v>
      </c>
      <c r="H170" s="354">
        <v>2.23</v>
      </c>
      <c r="I170" s="258"/>
    </row>
    <row r="171" spans="1:9" s="167" customFormat="1" ht="14.25">
      <c r="A171" s="352" t="s">
        <v>112</v>
      </c>
      <c r="B171" s="354">
        <v>-34.43</v>
      </c>
      <c r="C171" s="353">
        <v>1189</v>
      </c>
      <c r="D171" s="353">
        <v>-104</v>
      </c>
      <c r="E171" s="353">
        <v>-866</v>
      </c>
      <c r="F171" s="354">
        <v>2.51</v>
      </c>
      <c r="G171" s="354">
        <v>0</v>
      </c>
      <c r="H171" s="354">
        <v>2.35</v>
      </c>
      <c r="I171" s="258"/>
    </row>
    <row r="172" spans="1:9" s="167" customFormat="1" ht="14.25">
      <c r="A172" s="352" t="s">
        <v>113</v>
      </c>
      <c r="B172" s="354">
        <v>11.14</v>
      </c>
      <c r="C172" s="353">
        <v>3072</v>
      </c>
      <c r="D172" s="353">
        <v>-265</v>
      </c>
      <c r="E172" s="353">
        <v>-2318</v>
      </c>
      <c r="F172" s="354">
        <v>2.21</v>
      </c>
      <c r="G172" s="354">
        <v>0.2</v>
      </c>
      <c r="H172" s="354">
        <v>2.01</v>
      </c>
      <c r="I172" s="258"/>
    </row>
    <row r="173" spans="1:9" s="167" customFormat="1" ht="14.25">
      <c r="A173" s="352" t="s">
        <v>275</v>
      </c>
      <c r="B173" s="354">
        <v>-14.09</v>
      </c>
      <c r="C173" s="353">
        <v>2154</v>
      </c>
      <c r="D173" s="353">
        <v>-36</v>
      </c>
      <c r="E173" s="353">
        <v>-1557</v>
      </c>
      <c r="F173" s="354">
        <v>1.95</v>
      </c>
      <c r="G173" s="354">
        <v>0.25</v>
      </c>
      <c r="H173" s="354">
        <v>1.7</v>
      </c>
      <c r="I173" s="258"/>
    </row>
    <row r="174" spans="1:9" s="167" customFormat="1" ht="14.25">
      <c r="A174" s="352" t="s">
        <v>117</v>
      </c>
      <c r="B174" s="354">
        <v>-48.33</v>
      </c>
      <c r="C174" s="353">
        <v>3766</v>
      </c>
      <c r="D174" s="353">
        <v>-970</v>
      </c>
      <c r="E174" s="353">
        <v>-2177</v>
      </c>
      <c r="F174" s="354">
        <v>1.37</v>
      </c>
      <c r="G174" s="354">
        <v>0.39</v>
      </c>
      <c r="H174" s="354">
        <v>0.9</v>
      </c>
      <c r="I174" s="258"/>
    </row>
    <row r="175" spans="1:9" s="167" customFormat="1" ht="14.25">
      <c r="A175" s="352" t="s">
        <v>118</v>
      </c>
      <c r="B175" s="354">
        <v>-27.44</v>
      </c>
      <c r="C175" s="353">
        <v>4174</v>
      </c>
      <c r="D175" s="353">
        <v>-1009</v>
      </c>
      <c r="E175" s="353">
        <v>-2303</v>
      </c>
      <c r="F175" s="354">
        <v>1.44</v>
      </c>
      <c r="G175" s="354">
        <v>0.36</v>
      </c>
      <c r="H175" s="354">
        <v>0.99</v>
      </c>
      <c r="I175" s="258"/>
    </row>
    <row r="176" spans="1:9" s="167" customFormat="1" ht="14.25">
      <c r="A176" s="352" t="s">
        <v>119</v>
      </c>
      <c r="B176" s="354">
        <v>-22.63</v>
      </c>
      <c r="C176" s="353">
        <v>1856</v>
      </c>
      <c r="D176" s="353">
        <v>-126</v>
      </c>
      <c r="E176" s="353">
        <v>-1241</v>
      </c>
      <c r="F176" s="354">
        <v>2.24</v>
      </c>
      <c r="G176" s="354">
        <v>0.26</v>
      </c>
      <c r="H176" s="354">
        <v>1.98</v>
      </c>
      <c r="I176" s="258"/>
    </row>
    <row r="177" spans="1:9" s="167" customFormat="1" ht="14.25">
      <c r="A177" s="352" t="s">
        <v>120</v>
      </c>
      <c r="B177" s="354">
        <v>-11.98</v>
      </c>
      <c r="C177" s="353">
        <v>3019</v>
      </c>
      <c r="D177" s="353">
        <v>-132</v>
      </c>
      <c r="E177" s="353">
        <v>-1785</v>
      </c>
      <c r="F177" s="354">
        <v>1.72</v>
      </c>
      <c r="G177" s="354">
        <v>0.15</v>
      </c>
      <c r="H177" s="354">
        <v>1.57</v>
      </c>
      <c r="I177" s="258"/>
    </row>
    <row r="178" spans="1:9" s="167" customFormat="1" ht="14.25">
      <c r="A178" s="352" t="s">
        <v>121</v>
      </c>
      <c r="B178" s="354">
        <v>-17.9</v>
      </c>
      <c r="C178" s="353">
        <v>3506</v>
      </c>
      <c r="D178" s="353">
        <v>-64</v>
      </c>
      <c r="E178" s="353">
        <v>-2066</v>
      </c>
      <c r="F178" s="354">
        <v>1.6</v>
      </c>
      <c r="G178" s="354">
        <v>0.09</v>
      </c>
      <c r="H178" s="354">
        <v>1.51</v>
      </c>
      <c r="I178" s="258"/>
    </row>
    <row r="179" spans="1:9" s="167" customFormat="1" ht="14.25">
      <c r="A179" s="352" t="s">
        <v>122</v>
      </c>
      <c r="B179" s="354">
        <v>-31.65</v>
      </c>
      <c r="C179" s="353">
        <v>2125</v>
      </c>
      <c r="D179" s="353">
        <v>-550</v>
      </c>
      <c r="E179" s="353">
        <v>-1005</v>
      </c>
      <c r="F179" s="354">
        <v>1.21</v>
      </c>
      <c r="G179" s="354">
        <v>0.44</v>
      </c>
      <c r="H179" s="354">
        <v>0.77</v>
      </c>
      <c r="I179" s="258"/>
    </row>
    <row r="180" spans="1:9" s="167" customFormat="1" ht="14.25">
      <c r="A180" s="352" t="s">
        <v>853</v>
      </c>
      <c r="B180" s="354">
        <v>0</v>
      </c>
      <c r="C180" s="353">
        <v>830</v>
      </c>
      <c r="D180" s="353">
        <v>-33</v>
      </c>
      <c r="E180" s="353">
        <v>0</v>
      </c>
      <c r="F180" s="354">
        <v>0.79</v>
      </c>
      <c r="G180" s="354">
        <v>0.04</v>
      </c>
      <c r="H180" s="354">
        <v>0.75</v>
      </c>
      <c r="I180" s="258"/>
    </row>
    <row r="181" spans="1:9" s="167" customFormat="1" ht="14.25">
      <c r="A181" s="352" t="s">
        <v>126</v>
      </c>
      <c r="B181" s="354">
        <v>-36.3</v>
      </c>
      <c r="C181" s="353">
        <v>3109</v>
      </c>
      <c r="D181" s="353">
        <v>-799</v>
      </c>
      <c r="E181" s="353">
        <v>-1378</v>
      </c>
      <c r="F181" s="354">
        <v>1.36</v>
      </c>
      <c r="G181" s="354">
        <v>0.28</v>
      </c>
      <c r="H181" s="354">
        <v>1.08</v>
      </c>
      <c r="I181" s="258"/>
    </row>
    <row r="182" spans="1:9" s="167" customFormat="1" ht="14.25">
      <c r="A182" s="352" t="s">
        <v>855</v>
      </c>
      <c r="B182" s="354">
        <v>0</v>
      </c>
      <c r="C182" s="353">
        <v>6472</v>
      </c>
      <c r="D182" s="353">
        <v>-17</v>
      </c>
      <c r="E182" s="353">
        <v>0</v>
      </c>
      <c r="F182" s="354">
        <v>1.86</v>
      </c>
      <c r="G182" s="354">
        <v>0</v>
      </c>
      <c r="H182" s="354">
        <v>1.86</v>
      </c>
      <c r="I182" s="258"/>
    </row>
    <row r="183" spans="1:9" s="167" customFormat="1" ht="14.25">
      <c r="A183" s="352" t="s">
        <v>788</v>
      </c>
      <c r="B183" s="354">
        <v>-10.25</v>
      </c>
      <c r="C183" s="353">
        <v>4067</v>
      </c>
      <c r="D183" s="353">
        <v>-172</v>
      </c>
      <c r="E183" s="353">
        <v>0</v>
      </c>
      <c r="F183" s="354">
        <v>0.64</v>
      </c>
      <c r="G183" s="354">
        <v>0</v>
      </c>
      <c r="H183" s="354">
        <v>0.64</v>
      </c>
      <c r="I183" s="258"/>
    </row>
    <row r="184" spans="1:9" s="167" customFormat="1" ht="14.25">
      <c r="A184" s="352" t="s">
        <v>128</v>
      </c>
      <c r="B184" s="354">
        <v>-18.72</v>
      </c>
      <c r="C184" s="353">
        <v>1339</v>
      </c>
      <c r="D184" s="353">
        <v>-184</v>
      </c>
      <c r="E184" s="353">
        <v>-495</v>
      </c>
      <c r="F184" s="354">
        <v>0.79</v>
      </c>
      <c r="G184" s="354">
        <v>0.09</v>
      </c>
      <c r="H184" s="354">
        <v>0.7</v>
      </c>
      <c r="I184" s="258"/>
    </row>
    <row r="185" spans="1:9" s="167" customFormat="1" ht="14.25">
      <c r="A185" s="352" t="s">
        <v>130</v>
      </c>
      <c r="B185" s="354">
        <v>-12.73</v>
      </c>
      <c r="C185" s="353">
        <v>1589</v>
      </c>
      <c r="D185" s="353">
        <v>-442</v>
      </c>
      <c r="E185" s="353">
        <v>-633</v>
      </c>
      <c r="F185" s="354">
        <v>0.71</v>
      </c>
      <c r="G185" s="354">
        <v>0.14</v>
      </c>
      <c r="H185" s="354">
        <v>0.57</v>
      </c>
      <c r="I185" s="258"/>
    </row>
    <row r="186" spans="1:9" s="167" customFormat="1" ht="14.25">
      <c r="A186" s="352" t="s">
        <v>131</v>
      </c>
      <c r="B186" s="354">
        <v>14.04</v>
      </c>
      <c r="C186" s="353">
        <v>436</v>
      </c>
      <c r="D186" s="353">
        <v>-90</v>
      </c>
      <c r="E186" s="353">
        <v>-21</v>
      </c>
      <c r="F186" s="354">
        <v>1.11</v>
      </c>
      <c r="G186" s="354">
        <v>0.17</v>
      </c>
      <c r="H186" s="354">
        <v>0.94</v>
      </c>
      <c r="I186" s="258"/>
    </row>
    <row r="187" spans="1:9" s="167" customFormat="1" ht="14.25">
      <c r="A187" s="352" t="s">
        <v>132</v>
      </c>
      <c r="B187" s="354">
        <v>-17.45</v>
      </c>
      <c r="C187" s="353">
        <v>2140</v>
      </c>
      <c r="D187" s="353">
        <v>-75</v>
      </c>
      <c r="E187" s="353">
        <v>-878</v>
      </c>
      <c r="F187" s="354">
        <v>1.07</v>
      </c>
      <c r="G187" s="354">
        <v>0.03</v>
      </c>
      <c r="H187" s="354">
        <v>1.04</v>
      </c>
      <c r="I187" s="258"/>
    </row>
    <row r="188" spans="1:9" s="167" customFormat="1" ht="14.25">
      <c r="A188" s="352" t="s">
        <v>133</v>
      </c>
      <c r="B188" s="354">
        <v>-15.88</v>
      </c>
      <c r="C188" s="353">
        <v>2023</v>
      </c>
      <c r="D188" s="353">
        <v>-246</v>
      </c>
      <c r="E188" s="353">
        <v>-776</v>
      </c>
      <c r="F188" s="354">
        <v>1.03</v>
      </c>
      <c r="G188" s="354">
        <v>0.11</v>
      </c>
      <c r="H188" s="354">
        <v>0.92</v>
      </c>
      <c r="I188" s="258"/>
    </row>
    <row r="189" spans="1:9" s="167" customFormat="1" ht="14.25">
      <c r="A189" s="352" t="s">
        <v>134</v>
      </c>
      <c r="B189" s="354">
        <v>-19.95</v>
      </c>
      <c r="C189" s="353">
        <v>2324</v>
      </c>
      <c r="D189" s="353">
        <v>-402</v>
      </c>
      <c r="E189" s="353">
        <v>0</v>
      </c>
      <c r="F189" s="354">
        <v>1.02</v>
      </c>
      <c r="G189" s="354">
        <v>0.14</v>
      </c>
      <c r="H189" s="354">
        <v>0.89</v>
      </c>
      <c r="I189" s="258"/>
    </row>
    <row r="190" spans="1:9" s="167" customFormat="1" ht="14.25">
      <c r="A190" s="352" t="s">
        <v>135</v>
      </c>
      <c r="B190" s="354">
        <v>-20.28</v>
      </c>
      <c r="C190" s="353">
        <v>4569</v>
      </c>
      <c r="D190" s="353">
        <v>-1656</v>
      </c>
      <c r="E190" s="353">
        <v>0</v>
      </c>
      <c r="F190" s="354">
        <v>0.95</v>
      </c>
      <c r="G190" s="354">
        <v>0.25</v>
      </c>
      <c r="H190" s="354">
        <v>0.7</v>
      </c>
      <c r="I190" s="258"/>
    </row>
    <row r="191" spans="1:9" s="167" customFormat="1" ht="14.25">
      <c r="A191" s="352" t="s">
        <v>136</v>
      </c>
      <c r="B191" s="354">
        <v>-28.97</v>
      </c>
      <c r="C191" s="353">
        <v>4897</v>
      </c>
      <c r="D191" s="353">
        <v>-414</v>
      </c>
      <c r="E191" s="353">
        <v>0</v>
      </c>
      <c r="F191" s="354">
        <v>3.02</v>
      </c>
      <c r="G191" s="354">
        <v>0.17</v>
      </c>
      <c r="H191" s="354">
        <v>2.85</v>
      </c>
      <c r="I191" s="258"/>
    </row>
    <row r="192" spans="1:9" s="167" customFormat="1" ht="14.25">
      <c r="A192" s="352" t="s">
        <v>250</v>
      </c>
      <c r="B192" s="354">
        <v>-53.57</v>
      </c>
      <c r="C192" s="353">
        <v>4972</v>
      </c>
      <c r="D192" s="353">
        <v>-3821</v>
      </c>
      <c r="E192" s="353">
        <v>0</v>
      </c>
      <c r="F192" s="354">
        <v>3.39</v>
      </c>
      <c r="G192" s="354">
        <v>2.52</v>
      </c>
      <c r="H192" s="354">
        <v>0.87</v>
      </c>
      <c r="I192" s="258"/>
    </row>
    <row r="193" spans="1:9" s="167" customFormat="1" ht="14.25">
      <c r="A193" s="352" t="s">
        <v>137</v>
      </c>
      <c r="B193" s="354">
        <v>15.94</v>
      </c>
      <c r="C193" s="353">
        <v>1956</v>
      </c>
      <c r="D193" s="353">
        <v>-244</v>
      </c>
      <c r="E193" s="353">
        <v>-708</v>
      </c>
      <c r="F193" s="354">
        <v>0.8</v>
      </c>
      <c r="G193" s="354">
        <v>0.07</v>
      </c>
      <c r="H193" s="354">
        <v>0.73</v>
      </c>
      <c r="I193" s="258"/>
    </row>
    <row r="194" spans="1:9" s="167" customFormat="1" ht="14.25">
      <c r="A194" s="352" t="s">
        <v>139</v>
      </c>
      <c r="B194" s="354">
        <v>0</v>
      </c>
      <c r="C194" s="353">
        <v>29315</v>
      </c>
      <c r="D194" s="353">
        <v>-29250</v>
      </c>
      <c r="E194" s="353">
        <v>0</v>
      </c>
      <c r="F194" s="354">
        <v>4.51</v>
      </c>
      <c r="G194" s="354">
        <v>4.5</v>
      </c>
      <c r="H194" s="354">
        <v>0.01</v>
      </c>
      <c r="I194" s="258"/>
    </row>
    <row r="195" spans="1:9" s="167" customFormat="1" ht="14.25">
      <c r="A195" s="352" t="s">
        <v>140</v>
      </c>
      <c r="B195" s="354">
        <v>0</v>
      </c>
      <c r="C195" s="353">
        <v>21938</v>
      </c>
      <c r="D195" s="353">
        <v>-21875</v>
      </c>
      <c r="E195" s="353">
        <v>0</v>
      </c>
      <c r="F195" s="354">
        <v>3.51</v>
      </c>
      <c r="G195" s="354">
        <v>3.5</v>
      </c>
      <c r="H195" s="354">
        <v>0.01</v>
      </c>
      <c r="I195" s="258"/>
    </row>
    <row r="196" spans="1:9" s="167" customFormat="1" ht="14.25">
      <c r="A196" s="352" t="s">
        <v>141</v>
      </c>
      <c r="B196" s="354">
        <v>0</v>
      </c>
      <c r="C196" s="353">
        <v>25063</v>
      </c>
      <c r="D196" s="353">
        <v>-25000</v>
      </c>
      <c r="E196" s="353">
        <v>0</v>
      </c>
      <c r="F196" s="354">
        <v>4.01</v>
      </c>
      <c r="G196" s="354">
        <v>4</v>
      </c>
      <c r="H196" s="354">
        <v>0.01</v>
      </c>
      <c r="I196" s="258"/>
    </row>
    <row r="197" spans="1:9" s="167" customFormat="1" ht="14.25">
      <c r="A197" s="352" t="s">
        <v>843</v>
      </c>
      <c r="B197" s="354">
        <v>0</v>
      </c>
      <c r="C197" s="353">
        <v>2782</v>
      </c>
      <c r="D197" s="353">
        <v>-1009</v>
      </c>
      <c r="E197" s="353">
        <v>0</v>
      </c>
      <c r="F197" s="354">
        <v>1.14</v>
      </c>
      <c r="G197" s="354">
        <v>0.33</v>
      </c>
      <c r="H197" s="354">
        <v>0.81</v>
      </c>
      <c r="I197" s="258"/>
    </row>
    <row r="198" spans="1:9" s="167" customFormat="1" ht="14.25">
      <c r="A198" s="352" t="s">
        <v>143</v>
      </c>
      <c r="B198" s="354">
        <v>-25</v>
      </c>
      <c r="C198" s="353">
        <v>733</v>
      </c>
      <c r="D198" s="353">
        <v>-38</v>
      </c>
      <c r="E198" s="353">
        <v>-494</v>
      </c>
      <c r="F198" s="354">
        <v>2.41</v>
      </c>
      <c r="G198" s="354">
        <v>0.09</v>
      </c>
      <c r="H198" s="354">
        <v>2.32</v>
      </c>
      <c r="I198" s="258"/>
    </row>
    <row r="199" spans="1:9" s="167" customFormat="1" ht="14.25">
      <c r="A199" s="352" t="s">
        <v>251</v>
      </c>
      <c r="B199" s="354">
        <v>-51.95</v>
      </c>
      <c r="C199" s="353">
        <v>8041</v>
      </c>
      <c r="D199" s="353">
        <v>-507</v>
      </c>
      <c r="E199" s="353">
        <v>0</v>
      </c>
      <c r="F199" s="354">
        <v>4.25</v>
      </c>
      <c r="G199" s="354">
        <v>0.15</v>
      </c>
      <c r="H199" s="354">
        <v>4.1</v>
      </c>
      <c r="I199" s="258"/>
    </row>
    <row r="200" spans="1:9" s="167" customFormat="1" ht="14.25">
      <c r="A200" s="352" t="s">
        <v>812</v>
      </c>
      <c r="B200" s="354">
        <v>7.66</v>
      </c>
      <c r="C200" s="353">
        <v>37837</v>
      </c>
      <c r="D200" s="353">
        <v>-1613</v>
      </c>
      <c r="E200" s="353">
        <v>0</v>
      </c>
      <c r="F200" s="354">
        <v>4.52</v>
      </c>
      <c r="G200" s="354">
        <v>0.09</v>
      </c>
      <c r="H200" s="354">
        <v>4.43</v>
      </c>
      <c r="I200" s="258"/>
    </row>
    <row r="201" spans="1:9" s="167" customFormat="1" ht="21">
      <c r="A201" s="352" t="s">
        <v>844</v>
      </c>
      <c r="B201" s="354">
        <v>0</v>
      </c>
      <c r="C201" s="353">
        <v>6652</v>
      </c>
      <c r="D201" s="353">
        <v>-248</v>
      </c>
      <c r="E201" s="353">
        <v>0</v>
      </c>
      <c r="F201" s="354">
        <v>1.45</v>
      </c>
      <c r="G201" s="354">
        <v>0.01</v>
      </c>
      <c r="H201" s="354">
        <v>1.44</v>
      </c>
      <c r="I201" s="258"/>
    </row>
    <row r="202" spans="1:9" s="167" customFormat="1" ht="14.25">
      <c r="A202" s="352" t="s">
        <v>277</v>
      </c>
      <c r="B202" s="354">
        <v>-15.53</v>
      </c>
      <c r="C202" s="353">
        <v>1320</v>
      </c>
      <c r="D202" s="353">
        <v>-168</v>
      </c>
      <c r="E202" s="353">
        <v>-842</v>
      </c>
      <c r="F202" s="354">
        <v>1.58</v>
      </c>
      <c r="G202" s="354">
        <v>0.17</v>
      </c>
      <c r="H202" s="354">
        <v>1.41</v>
      </c>
      <c r="I202" s="258"/>
    </row>
    <row r="203" spans="1:9" s="167" customFormat="1" ht="14.25">
      <c r="A203" s="352" t="s">
        <v>278</v>
      </c>
      <c r="B203" s="354">
        <v>0.5</v>
      </c>
      <c r="C203" s="353">
        <v>2531</v>
      </c>
      <c r="D203" s="353">
        <v>-45</v>
      </c>
      <c r="E203" s="353">
        <v>-2086</v>
      </c>
      <c r="F203" s="354">
        <v>2.67</v>
      </c>
      <c r="G203" s="354">
        <v>0.02</v>
      </c>
      <c r="H203" s="354">
        <v>2.65</v>
      </c>
      <c r="I203" s="258"/>
    </row>
    <row r="204" spans="1:9" s="167" customFormat="1" ht="14.25">
      <c r="A204" s="352" t="s">
        <v>144</v>
      </c>
      <c r="B204" s="354">
        <v>-13.12</v>
      </c>
      <c r="C204" s="353">
        <v>3153</v>
      </c>
      <c r="D204" s="353">
        <v>-83</v>
      </c>
      <c r="E204" s="353">
        <v>-2262</v>
      </c>
      <c r="F204" s="354">
        <v>2.47</v>
      </c>
      <c r="G204" s="354">
        <v>0.04</v>
      </c>
      <c r="H204" s="354">
        <v>2.43</v>
      </c>
      <c r="I204" s="258"/>
    </row>
    <row r="205" spans="1:9" s="167" customFormat="1" ht="14.25">
      <c r="A205" s="352" t="s">
        <v>145</v>
      </c>
      <c r="B205" s="354">
        <v>0</v>
      </c>
      <c r="C205" s="353">
        <v>69</v>
      </c>
      <c r="D205" s="353">
        <v>-22</v>
      </c>
      <c r="E205" s="353">
        <v>-48</v>
      </c>
      <c r="F205" s="354">
        <v>1.54</v>
      </c>
      <c r="G205" s="354">
        <v>0.03</v>
      </c>
      <c r="H205" s="354">
        <v>-3.1</v>
      </c>
      <c r="I205" s="258"/>
    </row>
    <row r="206" spans="1:9" s="167" customFormat="1" ht="14.25">
      <c r="A206" s="352" t="s">
        <v>147</v>
      </c>
      <c r="B206" s="354">
        <v>218.35</v>
      </c>
      <c r="C206" s="353">
        <v>5765</v>
      </c>
      <c r="D206" s="353">
        <v>-974</v>
      </c>
      <c r="E206" s="353">
        <v>-385</v>
      </c>
      <c r="F206" s="354">
        <v>1.89</v>
      </c>
      <c r="G206" s="354">
        <v>0.25</v>
      </c>
      <c r="H206" s="354">
        <v>1.64</v>
      </c>
      <c r="I206" s="258"/>
    </row>
    <row r="207" spans="1:9" s="167" customFormat="1" ht="14.25">
      <c r="A207" s="352" t="s">
        <v>148</v>
      </c>
      <c r="B207" s="354">
        <v>-10.93</v>
      </c>
      <c r="C207" s="353">
        <v>6457</v>
      </c>
      <c r="D207" s="353">
        <v>-791</v>
      </c>
      <c r="E207" s="353">
        <v>-4794</v>
      </c>
      <c r="F207" s="354">
        <v>1.85</v>
      </c>
      <c r="G207" s="354">
        <v>0.16</v>
      </c>
      <c r="H207" s="354">
        <v>1.69</v>
      </c>
      <c r="I207" s="258"/>
    </row>
    <row r="208" spans="1:9" s="167" customFormat="1" ht="14.25">
      <c r="A208" s="352" t="s">
        <v>806</v>
      </c>
      <c r="B208" s="354">
        <v>-4.93</v>
      </c>
      <c r="C208" s="353">
        <v>99852</v>
      </c>
      <c r="D208" s="353">
        <v>-15782</v>
      </c>
      <c r="E208" s="353">
        <v>0</v>
      </c>
      <c r="F208" s="354">
        <v>12.8</v>
      </c>
      <c r="G208" s="354">
        <v>0.64</v>
      </c>
      <c r="H208" s="354">
        <v>12.16</v>
      </c>
      <c r="I208" s="258"/>
    </row>
    <row r="209" spans="1:9" s="167" customFormat="1" ht="14.25">
      <c r="A209" s="352" t="s">
        <v>149</v>
      </c>
      <c r="B209" s="354">
        <v>-37.36</v>
      </c>
      <c r="C209" s="353">
        <v>771</v>
      </c>
      <c r="D209" s="353">
        <v>-35</v>
      </c>
      <c r="E209" s="353">
        <v>-508</v>
      </c>
      <c r="F209" s="354">
        <v>1.85</v>
      </c>
      <c r="G209" s="354">
        <v>0.02</v>
      </c>
      <c r="H209" s="354">
        <v>1.83</v>
      </c>
      <c r="I209" s="258"/>
    </row>
    <row r="210" spans="1:9" s="167" customFormat="1" ht="14.25">
      <c r="A210" s="352" t="s">
        <v>194</v>
      </c>
      <c r="B210" s="354">
        <v>-20</v>
      </c>
      <c r="C210" s="353">
        <v>561</v>
      </c>
      <c r="D210" s="353">
        <v>-140</v>
      </c>
      <c r="E210" s="353">
        <v>-73</v>
      </c>
      <c r="F210" s="354">
        <v>0.9</v>
      </c>
      <c r="G210" s="354">
        <v>0.33</v>
      </c>
      <c r="H210" s="354">
        <v>0.57</v>
      </c>
      <c r="I210" s="258"/>
    </row>
    <row r="211" spans="1:9" s="167" customFormat="1" ht="14.25">
      <c r="A211" s="352" t="s">
        <v>195</v>
      </c>
      <c r="B211" s="354">
        <v>1.23</v>
      </c>
      <c r="C211" s="353">
        <v>1872</v>
      </c>
      <c r="D211" s="353">
        <v>-306</v>
      </c>
      <c r="E211" s="353">
        <v>-254</v>
      </c>
      <c r="F211" s="354">
        <v>0.88</v>
      </c>
      <c r="G211" s="354">
        <v>0.28</v>
      </c>
      <c r="H211" s="354">
        <v>0.6</v>
      </c>
      <c r="I211" s="258"/>
    </row>
    <row r="212" spans="1:9" s="167" customFormat="1" ht="14.25">
      <c r="A212" s="352" t="s">
        <v>196</v>
      </c>
      <c r="B212" s="354">
        <v>-17.23</v>
      </c>
      <c r="C212" s="353">
        <v>1616</v>
      </c>
      <c r="D212" s="353">
        <v>-318</v>
      </c>
      <c r="E212" s="353">
        <v>-44</v>
      </c>
      <c r="F212" s="354">
        <v>0.84</v>
      </c>
      <c r="G212" s="354">
        <v>0.28</v>
      </c>
      <c r="H212" s="354">
        <v>0.56</v>
      </c>
      <c r="I212" s="258"/>
    </row>
    <row r="213" spans="1:9" s="167" customFormat="1" ht="14.25">
      <c r="A213" s="352" t="s">
        <v>197</v>
      </c>
      <c r="B213" s="354">
        <v>-15.66</v>
      </c>
      <c r="C213" s="353">
        <v>3942</v>
      </c>
      <c r="D213" s="353">
        <v>-360</v>
      </c>
      <c r="E213" s="353">
        <v>-1411</v>
      </c>
      <c r="F213" s="354">
        <v>1.09</v>
      </c>
      <c r="G213" s="354">
        <v>0.14</v>
      </c>
      <c r="H213" s="354">
        <v>0.95</v>
      </c>
      <c r="I213" s="258"/>
    </row>
    <row r="214" spans="1:9" s="167" customFormat="1" ht="14.25">
      <c r="A214" s="352" t="s">
        <v>198</v>
      </c>
      <c r="B214" s="354">
        <v>-10.17</v>
      </c>
      <c r="C214" s="353">
        <v>3470</v>
      </c>
      <c r="D214" s="353">
        <v>-350</v>
      </c>
      <c r="E214" s="353">
        <v>-1124</v>
      </c>
      <c r="F214" s="354">
        <v>1.08</v>
      </c>
      <c r="G214" s="354">
        <v>0.15</v>
      </c>
      <c r="H214" s="354">
        <v>0.93</v>
      </c>
      <c r="I214" s="258"/>
    </row>
    <row r="215" spans="1:9" s="167" customFormat="1" ht="14.25">
      <c r="A215" s="352" t="s">
        <v>199</v>
      </c>
      <c r="B215" s="354">
        <v>-16.58</v>
      </c>
      <c r="C215" s="353">
        <v>6263</v>
      </c>
      <c r="D215" s="353">
        <v>-1025</v>
      </c>
      <c r="E215" s="353">
        <v>-1358</v>
      </c>
      <c r="F215" s="354">
        <v>1.05</v>
      </c>
      <c r="G215" s="354">
        <v>0.2</v>
      </c>
      <c r="H215" s="354">
        <v>0.85</v>
      </c>
      <c r="I215" s="258"/>
    </row>
    <row r="216" spans="1:9" s="167" customFormat="1" ht="14.25">
      <c r="A216" s="352" t="s">
        <v>200</v>
      </c>
      <c r="B216" s="354">
        <v>-8.62</v>
      </c>
      <c r="C216" s="353">
        <v>4116</v>
      </c>
      <c r="D216" s="353">
        <v>-1375</v>
      </c>
      <c r="E216" s="353">
        <v>-1034</v>
      </c>
      <c r="F216" s="354">
        <v>0.9</v>
      </c>
      <c r="G216" s="354">
        <v>0.32</v>
      </c>
      <c r="H216" s="354">
        <v>0.57</v>
      </c>
      <c r="I216" s="258"/>
    </row>
    <row r="217" spans="1:9" s="167" customFormat="1" ht="14.25">
      <c r="A217" s="352" t="s">
        <v>81</v>
      </c>
      <c r="B217" s="354">
        <v>-16.09</v>
      </c>
      <c r="C217" s="353">
        <v>335</v>
      </c>
      <c r="D217" s="353">
        <v>-43</v>
      </c>
      <c r="E217" s="353">
        <v>-146</v>
      </c>
      <c r="F217" s="354">
        <v>1.34</v>
      </c>
      <c r="G217" s="354">
        <v>0.21</v>
      </c>
      <c r="H217" s="354">
        <v>1.12</v>
      </c>
      <c r="I217" s="258"/>
    </row>
    <row r="218" spans="1:9" s="167" customFormat="1" ht="14.25">
      <c r="A218" s="352" t="s">
        <v>82</v>
      </c>
      <c r="B218" s="354">
        <v>-34.31</v>
      </c>
      <c r="C218" s="353">
        <v>840</v>
      </c>
      <c r="D218" s="353">
        <v>-324</v>
      </c>
      <c r="E218" s="353">
        <v>-246</v>
      </c>
      <c r="F218" s="354">
        <v>1.18</v>
      </c>
      <c r="G218" s="354">
        <v>0.44</v>
      </c>
      <c r="H218" s="354">
        <v>0.74</v>
      </c>
      <c r="I218" s="258"/>
    </row>
    <row r="219" spans="1:9" s="167" customFormat="1" ht="14.25">
      <c r="A219" s="352" t="s">
        <v>83</v>
      </c>
      <c r="B219" s="354">
        <v>-17.61</v>
      </c>
      <c r="C219" s="353">
        <v>1269</v>
      </c>
      <c r="D219" s="353">
        <v>-221</v>
      </c>
      <c r="E219" s="353">
        <v>-454</v>
      </c>
      <c r="F219" s="354">
        <v>1.18</v>
      </c>
      <c r="G219" s="354">
        <v>0.25</v>
      </c>
      <c r="H219" s="354">
        <v>0.94</v>
      </c>
      <c r="I219" s="258"/>
    </row>
    <row r="220" spans="1:9" s="167" customFormat="1" ht="14.25">
      <c r="A220" s="352" t="s">
        <v>84</v>
      </c>
      <c r="B220" s="354">
        <v>-22.87</v>
      </c>
      <c r="C220" s="353">
        <v>3434</v>
      </c>
      <c r="D220" s="353">
        <v>-558</v>
      </c>
      <c r="E220" s="353">
        <v>-970</v>
      </c>
      <c r="F220" s="354">
        <v>1.12</v>
      </c>
      <c r="G220" s="354">
        <v>0.23</v>
      </c>
      <c r="H220" s="354">
        <v>0.89</v>
      </c>
      <c r="I220" s="258"/>
    </row>
    <row r="221" spans="1:9" s="167" customFormat="1" ht="14.25">
      <c r="A221" s="352" t="s">
        <v>85</v>
      </c>
      <c r="B221" s="354">
        <v>-20.59</v>
      </c>
      <c r="C221" s="353">
        <v>2636</v>
      </c>
      <c r="D221" s="353">
        <v>-746</v>
      </c>
      <c r="E221" s="353">
        <v>0</v>
      </c>
      <c r="F221" s="354">
        <v>1.09</v>
      </c>
      <c r="G221" s="354">
        <v>0.37</v>
      </c>
      <c r="H221" s="354">
        <v>0.72</v>
      </c>
      <c r="I221" s="258"/>
    </row>
    <row r="222" spans="1:9" s="167" customFormat="1" ht="14.25">
      <c r="A222" s="352" t="s">
        <v>86</v>
      </c>
      <c r="B222" s="354">
        <v>-23.05</v>
      </c>
      <c r="C222" s="353">
        <v>3279</v>
      </c>
      <c r="D222" s="353">
        <v>-1186</v>
      </c>
      <c r="E222" s="353">
        <v>0</v>
      </c>
      <c r="F222" s="354">
        <v>1.18</v>
      </c>
      <c r="G222" s="354">
        <v>0.47</v>
      </c>
      <c r="H222" s="354">
        <v>0.71</v>
      </c>
      <c r="I222" s="258"/>
    </row>
    <row r="223" spans="1:9" s="167" customFormat="1" ht="14.25">
      <c r="A223" s="352" t="s">
        <v>87</v>
      </c>
      <c r="B223" s="354">
        <v>-13.31</v>
      </c>
      <c r="C223" s="353">
        <v>1820</v>
      </c>
      <c r="D223" s="353">
        <v>-543</v>
      </c>
      <c r="E223" s="353">
        <v>0</v>
      </c>
      <c r="F223" s="354">
        <v>1.23</v>
      </c>
      <c r="G223" s="354">
        <v>0.43</v>
      </c>
      <c r="H223" s="354">
        <v>0.81</v>
      </c>
      <c r="I223" s="258"/>
    </row>
    <row r="224" spans="1:9" s="167" customFormat="1" ht="14.25">
      <c r="A224" s="352" t="s">
        <v>791</v>
      </c>
      <c r="B224" s="354">
        <v>-50.96</v>
      </c>
      <c r="C224" s="353">
        <v>2375</v>
      </c>
      <c r="D224" s="353">
        <v>-1250</v>
      </c>
      <c r="E224" s="353">
        <v>0</v>
      </c>
      <c r="F224" s="354">
        <v>2.6</v>
      </c>
      <c r="G224" s="354">
        <v>1.51</v>
      </c>
      <c r="H224" s="354">
        <v>1.09</v>
      </c>
      <c r="I224" s="258"/>
    </row>
    <row r="225" spans="1:9" s="167" customFormat="1" ht="14.25">
      <c r="A225" s="352" t="s">
        <v>201</v>
      </c>
      <c r="B225" s="354">
        <v>0</v>
      </c>
      <c r="C225" s="353">
        <v>178413</v>
      </c>
      <c r="D225" s="353">
        <v>-178413</v>
      </c>
      <c r="E225" s="353">
        <v>0</v>
      </c>
      <c r="F225" s="354">
        <v>4.18</v>
      </c>
      <c r="G225" s="354">
        <v>4.18</v>
      </c>
      <c r="H225" s="354">
        <v>0</v>
      </c>
      <c r="I225" s="258"/>
    </row>
    <row r="226" spans="1:9" s="167" customFormat="1" ht="14.25">
      <c r="A226" s="352" t="s">
        <v>88</v>
      </c>
      <c r="B226" s="354">
        <v>-14.96</v>
      </c>
      <c r="C226" s="353">
        <v>256</v>
      </c>
      <c r="D226" s="353">
        <v>-618</v>
      </c>
      <c r="E226" s="353">
        <v>-104</v>
      </c>
      <c r="F226" s="354">
        <v>1.2</v>
      </c>
      <c r="G226" s="354">
        <v>1.57</v>
      </c>
      <c r="H226" s="354">
        <v>-0.38</v>
      </c>
      <c r="I226" s="258"/>
    </row>
    <row r="227" spans="1:9" s="167" customFormat="1" ht="14.25">
      <c r="A227" s="352" t="s">
        <v>89</v>
      </c>
      <c r="B227" s="354">
        <v>6.56</v>
      </c>
      <c r="C227" s="353">
        <v>1451</v>
      </c>
      <c r="D227" s="353">
        <v>-690</v>
      </c>
      <c r="E227" s="353">
        <v>-631</v>
      </c>
      <c r="F227" s="354">
        <v>3.11</v>
      </c>
      <c r="G227" s="354">
        <v>1.35</v>
      </c>
      <c r="H227" s="354">
        <v>1.75</v>
      </c>
      <c r="I227" s="258"/>
    </row>
    <row r="228" spans="1:9" s="167" customFormat="1" ht="14.25">
      <c r="A228" s="352" t="s">
        <v>172</v>
      </c>
      <c r="B228" s="354">
        <v>-64.23</v>
      </c>
      <c r="C228" s="353">
        <v>514</v>
      </c>
      <c r="D228" s="353">
        <v>-73</v>
      </c>
      <c r="E228" s="353">
        <v>-211</v>
      </c>
      <c r="F228" s="354">
        <v>1.07</v>
      </c>
      <c r="G228" s="354">
        <v>0.11</v>
      </c>
      <c r="H228" s="354">
        <v>0.96</v>
      </c>
      <c r="I228" s="258"/>
    </row>
    <row r="229" spans="1:9" s="167" customFormat="1" ht="14.25">
      <c r="A229" s="352" t="s">
        <v>90</v>
      </c>
      <c r="B229" s="354">
        <v>-21.61</v>
      </c>
      <c r="C229" s="353">
        <v>2293</v>
      </c>
      <c r="D229" s="353">
        <v>-439</v>
      </c>
      <c r="E229" s="353">
        <v>-1154</v>
      </c>
      <c r="F229" s="354">
        <v>1.84</v>
      </c>
      <c r="G229" s="354">
        <v>0.36</v>
      </c>
      <c r="H229" s="354">
        <v>1.48</v>
      </c>
      <c r="I229" s="258"/>
    </row>
    <row r="230" spans="1:9" s="167" customFormat="1" ht="14.25">
      <c r="A230" s="352" t="s">
        <v>273</v>
      </c>
      <c r="B230" s="354">
        <v>-28.27</v>
      </c>
      <c r="C230" s="353">
        <v>499</v>
      </c>
      <c r="D230" s="353">
        <v>-55</v>
      </c>
      <c r="E230" s="353">
        <v>0</v>
      </c>
      <c r="F230" s="354">
        <v>1.83</v>
      </c>
      <c r="G230" s="354">
        <v>0.25</v>
      </c>
      <c r="H230" s="354">
        <v>1.59</v>
      </c>
      <c r="I230" s="258"/>
    </row>
    <row r="231" spans="1:9" s="167" customFormat="1" ht="14.25">
      <c r="A231" s="352" t="s">
        <v>91</v>
      </c>
      <c r="B231" s="354">
        <v>-17.15</v>
      </c>
      <c r="C231" s="353">
        <v>4635</v>
      </c>
      <c r="D231" s="353">
        <v>-515</v>
      </c>
      <c r="E231" s="353">
        <v>-2419</v>
      </c>
      <c r="F231" s="354">
        <v>1.75</v>
      </c>
      <c r="G231" s="354">
        <v>0.22</v>
      </c>
      <c r="H231" s="354">
        <v>1.53</v>
      </c>
      <c r="I231" s="258"/>
    </row>
    <row r="232" spans="1:9" s="167" customFormat="1" ht="14.25">
      <c r="A232" s="352" t="s">
        <v>92</v>
      </c>
      <c r="B232" s="354">
        <v>-21.67</v>
      </c>
      <c r="C232" s="353">
        <v>745</v>
      </c>
      <c r="D232" s="353">
        <v>-69</v>
      </c>
      <c r="E232" s="353">
        <v>0</v>
      </c>
      <c r="F232" s="354">
        <v>1.36</v>
      </c>
      <c r="G232" s="354">
        <v>0.2</v>
      </c>
      <c r="H232" s="354">
        <v>1.16</v>
      </c>
      <c r="I232" s="258"/>
    </row>
    <row r="233" spans="1:9" s="167" customFormat="1" ht="14.25">
      <c r="A233" s="352" t="s">
        <v>93</v>
      </c>
      <c r="B233" s="354">
        <v>-4.62</v>
      </c>
      <c r="C233" s="353">
        <v>1544</v>
      </c>
      <c r="D233" s="353">
        <v>-62</v>
      </c>
      <c r="E233" s="353">
        <v>-800</v>
      </c>
      <c r="F233" s="354">
        <v>1.77</v>
      </c>
      <c r="G233" s="354">
        <v>0.13</v>
      </c>
      <c r="H233" s="354">
        <v>1.64</v>
      </c>
      <c r="I233" s="258"/>
    </row>
    <row r="234" spans="1:9" s="167" customFormat="1" ht="14.25">
      <c r="A234" s="352" t="s">
        <v>94</v>
      </c>
      <c r="B234" s="354">
        <v>-15.89</v>
      </c>
      <c r="C234" s="353">
        <v>2257</v>
      </c>
      <c r="D234" s="353">
        <v>-25</v>
      </c>
      <c r="E234" s="353">
        <v>-1401</v>
      </c>
      <c r="F234" s="354">
        <v>1.92</v>
      </c>
      <c r="G234" s="354">
        <v>0.07</v>
      </c>
      <c r="H234" s="354">
        <v>1.85</v>
      </c>
      <c r="I234" s="258"/>
    </row>
    <row r="235" spans="1:9" s="167" customFormat="1" ht="14.25">
      <c r="A235" s="352" t="s">
        <v>95</v>
      </c>
      <c r="B235" s="354">
        <v>2.5</v>
      </c>
      <c r="C235" s="353">
        <v>3597</v>
      </c>
      <c r="D235" s="353">
        <v>-348</v>
      </c>
      <c r="E235" s="353">
        <v>-1896</v>
      </c>
      <c r="F235" s="354">
        <v>1.92</v>
      </c>
      <c r="G235" s="354">
        <v>0.21</v>
      </c>
      <c r="H235" s="354">
        <v>1.71</v>
      </c>
      <c r="I235" s="258"/>
    </row>
    <row r="236" spans="1:9" s="167" customFormat="1" ht="14.25">
      <c r="A236" s="352" t="s">
        <v>96</v>
      </c>
      <c r="B236" s="354">
        <v>-7.35</v>
      </c>
      <c r="C236" s="353">
        <v>7179</v>
      </c>
      <c r="D236" s="353">
        <v>-680</v>
      </c>
      <c r="E236" s="353">
        <v>-4241</v>
      </c>
      <c r="F236" s="354">
        <v>1.86</v>
      </c>
      <c r="G236" s="354">
        <v>0.23</v>
      </c>
      <c r="H236" s="354">
        <v>1.63</v>
      </c>
      <c r="I236" s="258"/>
    </row>
    <row r="237" spans="1:9" s="167" customFormat="1" ht="14.25">
      <c r="A237" s="352" t="s">
        <v>97</v>
      </c>
      <c r="B237" s="354">
        <v>-4.88</v>
      </c>
      <c r="C237" s="353">
        <v>8288</v>
      </c>
      <c r="D237" s="353">
        <v>-792</v>
      </c>
      <c r="E237" s="353">
        <v>-4785</v>
      </c>
      <c r="F237" s="354">
        <v>1.69</v>
      </c>
      <c r="G237" s="354">
        <v>0.22</v>
      </c>
      <c r="H237" s="354">
        <v>1.46</v>
      </c>
      <c r="I237" s="258"/>
    </row>
    <row r="238" spans="1:9" s="167" customFormat="1" ht="14.25">
      <c r="A238" s="352" t="s">
        <v>98</v>
      </c>
      <c r="B238" s="354">
        <v>-7.93</v>
      </c>
      <c r="C238" s="353">
        <v>3825</v>
      </c>
      <c r="D238" s="353">
        <v>-406</v>
      </c>
      <c r="E238" s="353">
        <v>-2060</v>
      </c>
      <c r="F238" s="354">
        <v>1.55</v>
      </c>
      <c r="G238" s="354">
        <v>0.22</v>
      </c>
      <c r="H238" s="354">
        <v>1.32</v>
      </c>
      <c r="I238" s="258"/>
    </row>
    <row r="239" spans="1:9" s="167" customFormat="1" ht="14.25">
      <c r="A239" s="352" t="s">
        <v>784</v>
      </c>
      <c r="B239" s="354">
        <v>-27.22</v>
      </c>
      <c r="C239" s="353">
        <v>1274</v>
      </c>
      <c r="D239" s="353">
        <v>-151</v>
      </c>
      <c r="E239" s="353">
        <v>0</v>
      </c>
      <c r="F239" s="354">
        <v>1.67</v>
      </c>
      <c r="G239" s="354">
        <v>0.23</v>
      </c>
      <c r="H239" s="354">
        <v>1.44</v>
      </c>
      <c r="I239" s="258"/>
    </row>
    <row r="240" spans="1:9" s="167" customFormat="1" ht="14.25">
      <c r="A240" s="352" t="s">
        <v>786</v>
      </c>
      <c r="B240" s="354">
        <v>-44.92</v>
      </c>
      <c r="C240" s="353">
        <v>3027</v>
      </c>
      <c r="D240" s="353">
        <v>-350</v>
      </c>
      <c r="E240" s="353">
        <v>0</v>
      </c>
      <c r="F240" s="354">
        <v>1.72</v>
      </c>
      <c r="G240" s="354">
        <v>0.22</v>
      </c>
      <c r="H240" s="354">
        <v>1.49</v>
      </c>
      <c r="I240" s="258"/>
    </row>
    <row r="241" spans="1:9" s="167" customFormat="1" ht="14.25">
      <c r="A241" s="352" t="s">
        <v>787</v>
      </c>
      <c r="B241" s="354">
        <v>-27.87</v>
      </c>
      <c r="C241" s="353">
        <v>916</v>
      </c>
      <c r="D241" s="353">
        <v>-106</v>
      </c>
      <c r="E241" s="353">
        <v>0</v>
      </c>
      <c r="F241" s="354">
        <v>1.7</v>
      </c>
      <c r="G241" s="354">
        <v>0.23</v>
      </c>
      <c r="H241" s="354">
        <v>1.47</v>
      </c>
      <c r="I241" s="258"/>
    </row>
    <row r="242" spans="1:9" s="167" customFormat="1" ht="14.25">
      <c r="A242" s="352" t="s">
        <v>804</v>
      </c>
      <c r="B242" s="354">
        <v>-47.37</v>
      </c>
      <c r="C242" s="353">
        <v>697</v>
      </c>
      <c r="D242" s="353">
        <v>-457</v>
      </c>
      <c r="E242" s="353">
        <v>0</v>
      </c>
      <c r="F242" s="354">
        <v>2.06</v>
      </c>
      <c r="G242" s="354">
        <v>1.43</v>
      </c>
      <c r="H242" s="354">
        <v>0.63</v>
      </c>
      <c r="I242" s="258"/>
    </row>
    <row r="243" spans="1:9" s="167" customFormat="1" ht="14.25">
      <c r="A243" s="352" t="s">
        <v>173</v>
      </c>
      <c r="B243" s="354">
        <v>-3.53</v>
      </c>
      <c r="C243" s="353">
        <v>2025</v>
      </c>
      <c r="D243" s="353">
        <v>-366</v>
      </c>
      <c r="E243" s="353">
        <v>-156</v>
      </c>
      <c r="F243" s="354">
        <v>0.9</v>
      </c>
      <c r="G243" s="354">
        <v>0.12</v>
      </c>
      <c r="H243" s="354">
        <v>0.78</v>
      </c>
      <c r="I243" s="258"/>
    </row>
    <row r="244" spans="1:9" s="167" customFormat="1" ht="14.25">
      <c r="A244" s="352" t="s">
        <v>202</v>
      </c>
      <c r="B244" s="354">
        <v>-6.07</v>
      </c>
      <c r="C244" s="353">
        <v>5747</v>
      </c>
      <c r="D244" s="353">
        <v>-2711</v>
      </c>
      <c r="E244" s="353">
        <v>2739</v>
      </c>
      <c r="F244" s="354">
        <v>0.54</v>
      </c>
      <c r="G244" s="354">
        <v>0.28</v>
      </c>
      <c r="H244" s="354">
        <v>0.26</v>
      </c>
      <c r="I244" s="258"/>
    </row>
    <row r="245" spans="1:9" s="167" customFormat="1" ht="14.25">
      <c r="A245" s="352" t="s">
        <v>204</v>
      </c>
      <c r="B245" s="354">
        <v>-22.68</v>
      </c>
      <c r="C245" s="353">
        <v>335</v>
      </c>
      <c r="D245" s="353">
        <v>-35</v>
      </c>
      <c r="E245" s="353">
        <v>0</v>
      </c>
      <c r="F245" s="354">
        <v>2.5</v>
      </c>
      <c r="G245" s="354">
        <v>0.3</v>
      </c>
      <c r="H245" s="354">
        <v>0</v>
      </c>
      <c r="I245" s="258"/>
    </row>
    <row r="246" spans="1:9" s="167" customFormat="1" ht="14.25">
      <c r="A246" s="352" t="s">
        <v>205</v>
      </c>
      <c r="B246" s="354">
        <v>-18.06</v>
      </c>
      <c r="C246" s="353">
        <v>994</v>
      </c>
      <c r="D246" s="353">
        <v>-82</v>
      </c>
      <c r="E246" s="353">
        <v>0</v>
      </c>
      <c r="F246" s="354">
        <v>3.62</v>
      </c>
      <c r="G246" s="354">
        <v>0.34</v>
      </c>
      <c r="H246" s="354">
        <v>0</v>
      </c>
      <c r="I246" s="258"/>
    </row>
    <row r="247" spans="1:9" s="167" customFormat="1" ht="14.25">
      <c r="A247" s="352" t="s">
        <v>206</v>
      </c>
      <c r="B247" s="354">
        <v>-11.77</v>
      </c>
      <c r="C247" s="353">
        <v>699</v>
      </c>
      <c r="D247" s="353">
        <v>-62</v>
      </c>
      <c r="E247" s="353">
        <v>0</v>
      </c>
      <c r="F247" s="354">
        <v>2.08</v>
      </c>
      <c r="G247" s="354">
        <v>0.25</v>
      </c>
      <c r="H247" s="354">
        <v>0</v>
      </c>
      <c r="I247" s="258"/>
    </row>
    <row r="248" spans="1:9" s="167" customFormat="1" ht="14.25">
      <c r="A248" s="352" t="s">
        <v>207</v>
      </c>
      <c r="B248" s="354">
        <v>-24.27</v>
      </c>
      <c r="C248" s="353">
        <v>646</v>
      </c>
      <c r="D248" s="353">
        <v>-75</v>
      </c>
      <c r="E248" s="353">
        <v>0</v>
      </c>
      <c r="F248" s="354">
        <v>1.93</v>
      </c>
      <c r="G248" s="354">
        <v>0.28</v>
      </c>
      <c r="H248" s="354">
        <v>0</v>
      </c>
      <c r="I248" s="258"/>
    </row>
    <row r="249" spans="1:9" s="167" customFormat="1" ht="14.25">
      <c r="A249" s="352" t="s">
        <v>208</v>
      </c>
      <c r="B249" s="354">
        <v>-23.02</v>
      </c>
      <c r="C249" s="353">
        <v>720</v>
      </c>
      <c r="D249" s="353">
        <v>-48</v>
      </c>
      <c r="E249" s="353">
        <v>0</v>
      </c>
      <c r="F249" s="354">
        <v>3.1</v>
      </c>
      <c r="G249" s="354">
        <v>0.25</v>
      </c>
      <c r="H249" s="354">
        <v>0</v>
      </c>
      <c r="I249" s="258"/>
    </row>
    <row r="250" spans="1:9" s="167" customFormat="1" ht="14.25">
      <c r="A250" s="352" t="s">
        <v>209</v>
      </c>
      <c r="B250" s="354">
        <v>-19.38</v>
      </c>
      <c r="C250" s="353">
        <v>630</v>
      </c>
      <c r="D250" s="353">
        <v>-81</v>
      </c>
      <c r="E250" s="353">
        <v>0</v>
      </c>
      <c r="F250" s="354">
        <v>1.81</v>
      </c>
      <c r="G250" s="354">
        <v>0.28</v>
      </c>
      <c r="H250" s="354">
        <v>0</v>
      </c>
      <c r="I250" s="258"/>
    </row>
    <row r="251" spans="1:9" s="167" customFormat="1" ht="14.25">
      <c r="A251" s="352" t="s">
        <v>210</v>
      </c>
      <c r="B251" s="354">
        <v>-47.24</v>
      </c>
      <c r="C251" s="353">
        <v>1292</v>
      </c>
      <c r="D251" s="353">
        <v>-155</v>
      </c>
      <c r="E251" s="353">
        <v>-716</v>
      </c>
      <c r="F251" s="354">
        <v>2.28</v>
      </c>
      <c r="G251" s="354">
        <v>0.33</v>
      </c>
      <c r="H251" s="354">
        <v>1.95</v>
      </c>
      <c r="I251" s="258"/>
    </row>
    <row r="252" spans="1:9" s="167" customFormat="1" ht="14.25">
      <c r="A252" s="352" t="s">
        <v>211</v>
      </c>
      <c r="B252" s="354">
        <v>-16.14</v>
      </c>
      <c r="C252" s="353">
        <v>719</v>
      </c>
      <c r="D252" s="353">
        <v>-41</v>
      </c>
      <c r="E252" s="353">
        <v>-252</v>
      </c>
      <c r="F252" s="354">
        <v>1.61</v>
      </c>
      <c r="G252" s="354">
        <v>0.14</v>
      </c>
      <c r="H252" s="354">
        <v>0</v>
      </c>
      <c r="I252" s="258"/>
    </row>
    <row r="253" spans="1:9" s="167" customFormat="1" ht="14.25">
      <c r="A253" s="352" t="s">
        <v>212</v>
      </c>
      <c r="B253" s="354">
        <v>-21.61</v>
      </c>
      <c r="C253" s="353">
        <v>1215</v>
      </c>
      <c r="D253" s="353">
        <v>-229</v>
      </c>
      <c r="E253" s="353">
        <v>-714</v>
      </c>
      <c r="F253" s="354">
        <v>2.25</v>
      </c>
      <c r="G253" s="354">
        <v>0.45</v>
      </c>
      <c r="H253" s="354">
        <v>0</v>
      </c>
      <c r="I253" s="258"/>
    </row>
    <row r="254" spans="1:9" s="167" customFormat="1" ht="14.25">
      <c r="A254" s="352" t="s">
        <v>213</v>
      </c>
      <c r="B254" s="354">
        <v>-32.44</v>
      </c>
      <c r="C254" s="353">
        <v>1968</v>
      </c>
      <c r="D254" s="353">
        <v>-28</v>
      </c>
      <c r="E254" s="353">
        <v>-1561</v>
      </c>
      <c r="F254" s="354">
        <v>2.33</v>
      </c>
      <c r="G254" s="354">
        <v>0.06</v>
      </c>
      <c r="H254" s="354">
        <v>2.27</v>
      </c>
      <c r="I254" s="258"/>
    </row>
    <row r="255" spans="1:9" s="167" customFormat="1" ht="14.25">
      <c r="A255" s="352" t="s">
        <v>214</v>
      </c>
      <c r="B255" s="354">
        <v>-29.89</v>
      </c>
      <c r="C255" s="353">
        <v>1658</v>
      </c>
      <c r="D255" s="353">
        <v>-81</v>
      </c>
      <c r="E255" s="353">
        <v>-1312</v>
      </c>
      <c r="F255" s="354">
        <v>3.25</v>
      </c>
      <c r="G255" s="354">
        <v>0.17</v>
      </c>
      <c r="H255" s="354">
        <v>3.08</v>
      </c>
      <c r="I255" s="258"/>
    </row>
    <row r="256" spans="1:9" s="167" customFormat="1" ht="14.25">
      <c r="A256" s="352" t="s">
        <v>215</v>
      </c>
      <c r="B256" s="354">
        <v>-19.42</v>
      </c>
      <c r="C256" s="353">
        <v>1158</v>
      </c>
      <c r="D256" s="353">
        <v>-53</v>
      </c>
      <c r="E256" s="353">
        <v>-939</v>
      </c>
      <c r="F256" s="354">
        <v>3.64</v>
      </c>
      <c r="G256" s="354">
        <v>0.13</v>
      </c>
      <c r="H256" s="354">
        <v>3.51</v>
      </c>
      <c r="I256" s="258"/>
    </row>
    <row r="257" spans="1:9" s="167" customFormat="1" ht="14.25">
      <c r="A257" s="352" t="s">
        <v>216</v>
      </c>
      <c r="B257" s="354">
        <v>-23.1</v>
      </c>
      <c r="C257" s="353">
        <v>2236</v>
      </c>
      <c r="D257" s="353">
        <v>-160</v>
      </c>
      <c r="E257" s="353">
        <v>-1640</v>
      </c>
      <c r="F257" s="354">
        <v>2</v>
      </c>
      <c r="G257" s="354">
        <v>0.17</v>
      </c>
      <c r="H257" s="354">
        <v>0</v>
      </c>
      <c r="I257" s="258"/>
    </row>
    <row r="258" spans="1:9" s="167" customFormat="1" ht="14.25">
      <c r="A258" s="352" t="s">
        <v>217</v>
      </c>
      <c r="B258" s="354">
        <v>-29.12</v>
      </c>
      <c r="C258" s="353">
        <v>3015</v>
      </c>
      <c r="D258" s="353">
        <v>-212</v>
      </c>
      <c r="E258" s="353">
        <v>-2051</v>
      </c>
      <c r="F258" s="354">
        <v>2.13</v>
      </c>
      <c r="G258" s="354">
        <v>0.16</v>
      </c>
      <c r="H258" s="354">
        <v>1.97</v>
      </c>
      <c r="I258" s="258"/>
    </row>
    <row r="259" spans="1:9" s="167" customFormat="1" ht="14.25">
      <c r="A259" s="352" t="s">
        <v>218</v>
      </c>
      <c r="B259" s="354">
        <v>9.85</v>
      </c>
      <c r="C259" s="353">
        <v>1993</v>
      </c>
      <c r="D259" s="353">
        <v>-252</v>
      </c>
      <c r="E259" s="353">
        <v>-1150</v>
      </c>
      <c r="F259" s="354">
        <v>2.67</v>
      </c>
      <c r="G259" s="354">
        <v>0.23</v>
      </c>
      <c r="H259" s="354">
        <v>2.45</v>
      </c>
      <c r="I259" s="258"/>
    </row>
    <row r="260" spans="1:9" s="167" customFormat="1" ht="14.25">
      <c r="A260" s="352" t="s">
        <v>219</v>
      </c>
      <c r="B260" s="354">
        <v>-12.9</v>
      </c>
      <c r="C260" s="353">
        <v>2465</v>
      </c>
      <c r="D260" s="353">
        <v>-189</v>
      </c>
      <c r="E260" s="353">
        <v>-1540</v>
      </c>
      <c r="F260" s="354">
        <v>1.66</v>
      </c>
      <c r="G260" s="354">
        <v>0.16</v>
      </c>
      <c r="H260" s="354">
        <v>1.5</v>
      </c>
      <c r="I260" s="258"/>
    </row>
    <row r="261" spans="1:9" s="167" customFormat="1" ht="14.25">
      <c r="A261" s="352" t="s">
        <v>220</v>
      </c>
      <c r="B261" s="354">
        <v>-20.63</v>
      </c>
      <c r="C261" s="353">
        <v>1391</v>
      </c>
      <c r="D261" s="353">
        <v>-315</v>
      </c>
      <c r="E261" s="353">
        <v>-776</v>
      </c>
      <c r="F261" s="354">
        <v>1.57</v>
      </c>
      <c r="G261" s="354">
        <v>0.36</v>
      </c>
      <c r="H261" s="354">
        <v>1.21</v>
      </c>
      <c r="I261" s="258"/>
    </row>
    <row r="262" spans="1:9" s="167" customFormat="1" ht="14.25">
      <c r="A262" s="352" t="s">
        <v>222</v>
      </c>
      <c r="B262" s="354">
        <v>-15.57</v>
      </c>
      <c r="C262" s="353">
        <v>3663</v>
      </c>
      <c r="D262" s="353">
        <v>-102</v>
      </c>
      <c r="E262" s="353">
        <v>-2769</v>
      </c>
      <c r="F262" s="354">
        <v>2.91</v>
      </c>
      <c r="G262" s="354">
        <v>0.13</v>
      </c>
      <c r="H262" s="354">
        <v>2.78</v>
      </c>
      <c r="I262" s="258"/>
    </row>
    <row r="263" spans="1:9" s="167" customFormat="1" ht="14.25">
      <c r="A263" s="352" t="s">
        <v>223</v>
      </c>
      <c r="B263" s="354">
        <v>-11.63</v>
      </c>
      <c r="C263" s="353">
        <v>1008</v>
      </c>
      <c r="D263" s="353">
        <v>-80</v>
      </c>
      <c r="E263" s="353">
        <v>-571</v>
      </c>
      <c r="F263" s="354">
        <v>1.75</v>
      </c>
      <c r="G263" s="354">
        <v>0.19</v>
      </c>
      <c r="H263" s="354">
        <v>1.56</v>
      </c>
      <c r="I263" s="258"/>
    </row>
    <row r="264" spans="1:9" s="167" customFormat="1" ht="14.25">
      <c r="A264" s="352" t="s">
        <v>224</v>
      </c>
      <c r="B264" s="354">
        <v>-32.51</v>
      </c>
      <c r="C264" s="353">
        <v>4311</v>
      </c>
      <c r="D264" s="353">
        <v>-3034</v>
      </c>
      <c r="E264" s="353">
        <v>0</v>
      </c>
      <c r="F264" s="354">
        <v>1.1</v>
      </c>
      <c r="G264" s="354">
        <v>0.72</v>
      </c>
      <c r="H264" s="354">
        <v>0.38</v>
      </c>
      <c r="I264" s="258"/>
    </row>
    <row r="265" spans="1:9" s="167" customFormat="1" ht="14.25">
      <c r="A265" s="352" t="s">
        <v>225</v>
      </c>
      <c r="B265" s="354">
        <v>-31.07</v>
      </c>
      <c r="C265" s="353">
        <v>5104</v>
      </c>
      <c r="D265" s="353">
        <v>-3613</v>
      </c>
      <c r="E265" s="353">
        <v>0</v>
      </c>
      <c r="F265" s="354">
        <v>1.1</v>
      </c>
      <c r="G265" s="354">
        <v>0.73</v>
      </c>
      <c r="H265" s="354">
        <v>0.37</v>
      </c>
      <c r="I265" s="258"/>
    </row>
    <row r="266" spans="1:9" s="167" customFormat="1" ht="14.25">
      <c r="A266" s="352" t="s">
        <v>226</v>
      </c>
      <c r="B266" s="354">
        <v>-18.35</v>
      </c>
      <c r="C266" s="353">
        <v>1081</v>
      </c>
      <c r="D266" s="353">
        <v>-111</v>
      </c>
      <c r="E266" s="353">
        <v>-574</v>
      </c>
      <c r="F266" s="354">
        <v>1.62</v>
      </c>
      <c r="G266" s="354">
        <v>0.2</v>
      </c>
      <c r="H266" s="354">
        <v>1.41</v>
      </c>
      <c r="I266" s="258"/>
    </row>
    <row r="267" spans="1:9" s="167" customFormat="1" ht="14.25">
      <c r="A267" s="352" t="s">
        <v>227</v>
      </c>
      <c r="B267" s="354">
        <v>-23.27</v>
      </c>
      <c r="C267" s="353">
        <v>1196</v>
      </c>
      <c r="D267" s="353">
        <v>-120</v>
      </c>
      <c r="E267" s="353">
        <v>-565</v>
      </c>
      <c r="F267" s="354">
        <v>1.7</v>
      </c>
      <c r="G267" s="354">
        <v>0.21</v>
      </c>
      <c r="H267" s="354">
        <v>1.49</v>
      </c>
      <c r="I267" s="258"/>
    </row>
    <row r="268" spans="1:9" s="167" customFormat="1" ht="14.25">
      <c r="A268" s="352" t="s">
        <v>228</v>
      </c>
      <c r="B268" s="354">
        <v>-31.29</v>
      </c>
      <c r="C268" s="353">
        <v>2925</v>
      </c>
      <c r="D268" s="353">
        <v>-13</v>
      </c>
      <c r="E268" s="353">
        <v>-1871</v>
      </c>
      <c r="F268" s="354">
        <v>1.53</v>
      </c>
      <c r="G268" s="354">
        <v>0.04</v>
      </c>
      <c r="H268" s="354">
        <v>1.5</v>
      </c>
      <c r="I268" s="258"/>
    </row>
    <row r="269" spans="1:9" s="167" customFormat="1" ht="14.25">
      <c r="A269" s="352" t="s">
        <v>229</v>
      </c>
      <c r="B269" s="354">
        <v>-18.21</v>
      </c>
      <c r="C269" s="353">
        <v>3834</v>
      </c>
      <c r="D269" s="353">
        <v>-79</v>
      </c>
      <c r="E269" s="353">
        <v>-1967</v>
      </c>
      <c r="F269" s="354">
        <v>1.38</v>
      </c>
      <c r="G269" s="354">
        <v>0.06</v>
      </c>
      <c r="H269" s="354">
        <v>1.32</v>
      </c>
      <c r="I269" s="258"/>
    </row>
    <row r="270" spans="1:9" s="167" customFormat="1" ht="14.25">
      <c r="A270" s="352" t="s">
        <v>230</v>
      </c>
      <c r="B270" s="354">
        <v>-17.33</v>
      </c>
      <c r="C270" s="353">
        <v>2609</v>
      </c>
      <c r="D270" s="353">
        <v>-43</v>
      </c>
      <c r="E270" s="353">
        <v>-1421</v>
      </c>
      <c r="F270" s="354">
        <v>1.5</v>
      </c>
      <c r="G270" s="354">
        <v>0.06</v>
      </c>
      <c r="H270" s="354">
        <v>1.44</v>
      </c>
      <c r="I270" s="258"/>
    </row>
    <row r="271" spans="1:9" s="167" customFormat="1" ht="14.25">
      <c r="A271" s="352" t="s">
        <v>231</v>
      </c>
      <c r="B271" s="354">
        <v>-15.16</v>
      </c>
      <c r="C271" s="353">
        <v>3760</v>
      </c>
      <c r="D271" s="353">
        <v>-91</v>
      </c>
      <c r="E271" s="353">
        <v>-1822</v>
      </c>
      <c r="F271" s="354">
        <v>1.36</v>
      </c>
      <c r="G271" s="354">
        <v>0.07</v>
      </c>
      <c r="H271" s="354">
        <v>1.3</v>
      </c>
      <c r="I271" s="258"/>
    </row>
    <row r="272" spans="1:9" s="167" customFormat="1" ht="14.25">
      <c r="A272" s="352" t="s">
        <v>232</v>
      </c>
      <c r="B272" s="354">
        <v>-18.26</v>
      </c>
      <c r="C272" s="353">
        <v>3693</v>
      </c>
      <c r="D272" s="353">
        <v>-287</v>
      </c>
      <c r="E272" s="353">
        <v>-1893</v>
      </c>
      <c r="F272" s="354">
        <v>1.36</v>
      </c>
      <c r="G272" s="354">
        <v>0.13</v>
      </c>
      <c r="H272" s="354">
        <v>1.23</v>
      </c>
      <c r="I272" s="258"/>
    </row>
    <row r="273" spans="1:9" s="167" customFormat="1" ht="14.25">
      <c r="A273" s="352" t="s">
        <v>233</v>
      </c>
      <c r="B273" s="354">
        <v>-13.82</v>
      </c>
      <c r="C273" s="353">
        <v>3410</v>
      </c>
      <c r="D273" s="353">
        <v>-480</v>
      </c>
      <c r="E273" s="353">
        <v>-1533</v>
      </c>
      <c r="F273" s="354">
        <v>1.38</v>
      </c>
      <c r="G273" s="354">
        <v>0.21</v>
      </c>
      <c r="H273" s="354">
        <v>1.17</v>
      </c>
      <c r="I273" s="258"/>
    </row>
    <row r="274" spans="1:9" s="167" customFormat="1" ht="14.25">
      <c r="A274" s="352" t="s">
        <v>234</v>
      </c>
      <c r="B274" s="354">
        <v>-15.93</v>
      </c>
      <c r="C274" s="353">
        <v>623</v>
      </c>
      <c r="D274" s="353">
        <v>-79</v>
      </c>
      <c r="E274" s="353">
        <v>-259</v>
      </c>
      <c r="F274" s="354">
        <v>1.26</v>
      </c>
      <c r="G274" s="354">
        <v>0.2</v>
      </c>
      <c r="H274" s="354">
        <v>1.06</v>
      </c>
      <c r="I274" s="258"/>
    </row>
    <row r="275" spans="1:9" s="167" customFormat="1" ht="14.25">
      <c r="A275" s="352" t="s">
        <v>236</v>
      </c>
      <c r="B275" s="354">
        <v>-24.32</v>
      </c>
      <c r="C275" s="353">
        <v>1321</v>
      </c>
      <c r="D275" s="353">
        <v>-116</v>
      </c>
      <c r="E275" s="353">
        <v>-567</v>
      </c>
      <c r="F275" s="354">
        <v>1</v>
      </c>
      <c r="G275" s="354">
        <v>0.11</v>
      </c>
      <c r="H275" s="354">
        <v>0.89</v>
      </c>
      <c r="I275" s="258"/>
    </row>
    <row r="276" spans="1:9" s="167" customFormat="1" ht="14.25">
      <c r="A276" s="352" t="s">
        <v>237</v>
      </c>
      <c r="B276" s="354">
        <v>-21.16</v>
      </c>
      <c r="C276" s="353">
        <v>1488</v>
      </c>
      <c r="D276" s="353">
        <v>-98</v>
      </c>
      <c r="E276" s="353">
        <v>-708</v>
      </c>
      <c r="F276" s="354">
        <v>0.89</v>
      </c>
      <c r="G276" s="354">
        <v>0.09</v>
      </c>
      <c r="H276" s="354">
        <v>0.79</v>
      </c>
      <c r="I276" s="258"/>
    </row>
    <row r="277" spans="1:9" s="167" customFormat="1" ht="14.25">
      <c r="A277" s="352" t="s">
        <v>238</v>
      </c>
      <c r="B277" s="354">
        <v>-23.73</v>
      </c>
      <c r="C277" s="353">
        <v>2211</v>
      </c>
      <c r="D277" s="353">
        <v>-289</v>
      </c>
      <c r="E277" s="353">
        <v>-1035</v>
      </c>
      <c r="F277" s="354">
        <v>0.87</v>
      </c>
      <c r="G277" s="354">
        <v>0.13</v>
      </c>
      <c r="H277" s="354">
        <v>0.74</v>
      </c>
      <c r="I277" s="258"/>
    </row>
    <row r="278" spans="1:9" s="167" customFormat="1" ht="14.25">
      <c r="A278" s="352" t="s">
        <v>239</v>
      </c>
      <c r="B278" s="354">
        <v>-20.46</v>
      </c>
      <c r="C278" s="353">
        <v>2099</v>
      </c>
      <c r="D278" s="353">
        <v>-212</v>
      </c>
      <c r="E278" s="353">
        <v>-927</v>
      </c>
      <c r="F278" s="354">
        <v>0.85</v>
      </c>
      <c r="G278" s="354">
        <v>0.11</v>
      </c>
      <c r="H278" s="354">
        <v>0.74</v>
      </c>
      <c r="I278" s="258"/>
    </row>
    <row r="279" spans="1:9" s="167" customFormat="1" ht="14.25">
      <c r="A279" s="352" t="s">
        <v>240</v>
      </c>
      <c r="B279" s="354">
        <v>-15.3</v>
      </c>
      <c r="C279" s="353">
        <v>3075</v>
      </c>
      <c r="D279" s="353">
        <v>-1073</v>
      </c>
      <c r="E279" s="353">
        <v>-1526</v>
      </c>
      <c r="F279" s="354">
        <v>0.84</v>
      </c>
      <c r="G279" s="354">
        <v>0.32</v>
      </c>
      <c r="H279" s="354">
        <v>0.52</v>
      </c>
      <c r="I279" s="258"/>
    </row>
    <row r="280" spans="1:9" s="167" customFormat="1" ht="14.25">
      <c r="A280" s="352" t="s">
        <v>241</v>
      </c>
      <c r="B280" s="354">
        <v>-8.77</v>
      </c>
      <c r="C280" s="353">
        <v>4396</v>
      </c>
      <c r="D280" s="353">
        <v>-1690</v>
      </c>
      <c r="E280" s="353">
        <v>-1426</v>
      </c>
      <c r="F280" s="354">
        <v>0.71</v>
      </c>
      <c r="G280" s="354">
        <v>0.29</v>
      </c>
      <c r="H280" s="354">
        <v>0.42</v>
      </c>
      <c r="I280" s="258"/>
    </row>
    <row r="281" spans="1:9" s="167" customFormat="1" ht="14.25">
      <c r="A281" s="352" t="s">
        <v>281</v>
      </c>
      <c r="B281" s="354">
        <v>40.21</v>
      </c>
      <c r="C281" s="353">
        <v>2249</v>
      </c>
      <c r="D281" s="353">
        <v>-820</v>
      </c>
      <c r="E281" s="353">
        <v>-1565</v>
      </c>
      <c r="F281" s="354">
        <v>2.21</v>
      </c>
      <c r="G281" s="354">
        <v>0.7</v>
      </c>
      <c r="H281" s="354">
        <v>1.51</v>
      </c>
      <c r="I281" s="258"/>
    </row>
    <row r="282" spans="1:9" s="167" customFormat="1" ht="14.25">
      <c r="A282" s="352" t="s">
        <v>242</v>
      </c>
      <c r="B282" s="354">
        <v>-19.28</v>
      </c>
      <c r="C282" s="353">
        <v>465</v>
      </c>
      <c r="D282" s="353">
        <v>-54</v>
      </c>
      <c r="E282" s="353">
        <v>-210</v>
      </c>
      <c r="F282" s="354">
        <v>1.53</v>
      </c>
      <c r="G282" s="354">
        <v>0.26</v>
      </c>
      <c r="H282" s="354">
        <v>1.27</v>
      </c>
      <c r="I282" s="258"/>
    </row>
    <row r="283" spans="1:9" s="167" customFormat="1" ht="14.25">
      <c r="A283" s="352" t="s">
        <v>243</v>
      </c>
      <c r="B283" s="354">
        <v>-172.73</v>
      </c>
      <c r="C283" s="353">
        <v>53</v>
      </c>
      <c r="D283" s="353">
        <v>-18</v>
      </c>
      <c r="E283" s="353">
        <v>-43</v>
      </c>
      <c r="F283" s="354">
        <v>7.69</v>
      </c>
      <c r="G283" s="354">
        <v>0.48</v>
      </c>
      <c r="H283" s="354">
        <v>7.21</v>
      </c>
      <c r="I283" s="258"/>
    </row>
    <row r="284" spans="1:9" s="167" customFormat="1" ht="14.25">
      <c r="A284" s="352" t="s">
        <v>244</v>
      </c>
      <c r="B284" s="354">
        <v>37.5</v>
      </c>
      <c r="C284" s="353">
        <v>146</v>
      </c>
      <c r="D284" s="353">
        <v>-152</v>
      </c>
      <c r="E284" s="353">
        <v>-71</v>
      </c>
      <c r="F284" s="354">
        <v>1.15</v>
      </c>
      <c r="G284" s="354">
        <v>1.17</v>
      </c>
      <c r="H284" s="354">
        <v>-0.02</v>
      </c>
      <c r="I284" s="258"/>
    </row>
    <row r="285" spans="1:9" s="167" customFormat="1" ht="14.25">
      <c r="A285" s="352" t="s">
        <v>246</v>
      </c>
      <c r="B285" s="354">
        <v>134.78</v>
      </c>
      <c r="C285" s="353">
        <v>428</v>
      </c>
      <c r="D285" s="353">
        <v>-314</v>
      </c>
      <c r="E285" s="353">
        <v>-168</v>
      </c>
      <c r="F285" s="354">
        <v>1.22</v>
      </c>
      <c r="G285" s="354">
        <v>0.93</v>
      </c>
      <c r="H285" s="354">
        <v>0.3</v>
      </c>
      <c r="I285" s="258"/>
    </row>
    <row r="286" spans="1:9" s="167" customFormat="1" ht="14.25">
      <c r="A286" s="352" t="s">
        <v>247</v>
      </c>
      <c r="B286" s="354">
        <v>-12.36</v>
      </c>
      <c r="C286" s="353">
        <v>1524</v>
      </c>
      <c r="D286" s="353">
        <v>-508</v>
      </c>
      <c r="E286" s="353">
        <v>-860</v>
      </c>
      <c r="F286" s="354">
        <v>2.09</v>
      </c>
      <c r="G286" s="354">
        <v>0.66</v>
      </c>
      <c r="H286" s="354">
        <v>1.43</v>
      </c>
      <c r="I286" s="258"/>
    </row>
    <row r="287" spans="1:9" s="167" customFormat="1" ht="14.25">
      <c r="A287" s="352" t="s">
        <v>99</v>
      </c>
      <c r="B287" s="354">
        <v>-19.51</v>
      </c>
      <c r="C287" s="353">
        <v>797</v>
      </c>
      <c r="D287" s="353">
        <v>-207</v>
      </c>
      <c r="E287" s="353">
        <v>0</v>
      </c>
      <c r="F287" s="354">
        <v>0.91</v>
      </c>
      <c r="G287" s="354">
        <v>0.26</v>
      </c>
      <c r="H287" s="354">
        <v>0.65</v>
      </c>
      <c r="I287" s="258"/>
    </row>
    <row r="288" spans="1:9" s="167" customFormat="1" ht="14.25">
      <c r="A288" s="352" t="s">
        <v>100</v>
      </c>
      <c r="B288" s="354">
        <v>-9.52</v>
      </c>
      <c r="C288" s="353">
        <v>530</v>
      </c>
      <c r="D288" s="353">
        <v>-25</v>
      </c>
      <c r="E288" s="353">
        <v>-277</v>
      </c>
      <c r="F288" s="354">
        <v>1.5</v>
      </c>
      <c r="G288" s="354">
        <v>0.14</v>
      </c>
      <c r="H288" s="354">
        <v>1.36</v>
      </c>
      <c r="I288" s="258"/>
    </row>
    <row r="289" spans="1:9" s="167" customFormat="1" ht="14.25">
      <c r="A289" s="352" t="s">
        <v>274</v>
      </c>
      <c r="B289" s="354">
        <v>-19.59</v>
      </c>
      <c r="C289" s="353">
        <v>1618</v>
      </c>
      <c r="D289" s="353">
        <v>-214</v>
      </c>
      <c r="E289" s="353">
        <v>-698</v>
      </c>
      <c r="F289" s="354">
        <v>1.34</v>
      </c>
      <c r="G289" s="354">
        <v>0.21</v>
      </c>
      <c r="H289" s="354">
        <v>1.12</v>
      </c>
      <c r="I289" s="258"/>
    </row>
    <row r="290" spans="1:9" s="167" customFormat="1" ht="14.25">
      <c r="A290" s="326" t="s">
        <v>101</v>
      </c>
      <c r="B290" s="328">
        <v>-8.1</v>
      </c>
      <c r="C290" s="327">
        <v>1894</v>
      </c>
      <c r="D290" s="327">
        <v>-216</v>
      </c>
      <c r="E290" s="327">
        <v>-725</v>
      </c>
      <c r="F290" s="328">
        <v>1.18</v>
      </c>
      <c r="G290" s="328">
        <v>0.18</v>
      </c>
      <c r="H290" s="328">
        <v>1</v>
      </c>
      <c r="I290" s="258"/>
    </row>
    <row r="291" spans="1:9" s="167" customFormat="1" ht="14.25">
      <c r="A291" s="334" t="s">
        <v>867</v>
      </c>
      <c r="B291" s="335">
        <v>7.11</v>
      </c>
      <c r="C291" s="336">
        <v>2594752</v>
      </c>
      <c r="D291" s="336">
        <v>-1581871</v>
      </c>
      <c r="E291" s="336">
        <v>-156420</v>
      </c>
      <c r="F291" s="335">
        <v>2.22</v>
      </c>
      <c r="G291" s="335">
        <v>1.34</v>
      </c>
      <c r="H291" s="335">
        <v>0.96</v>
      </c>
      <c r="I291" s="258"/>
    </row>
    <row r="292" spans="1:9" s="167" customFormat="1" ht="14.25">
      <c r="A292" s="147" t="s">
        <v>816</v>
      </c>
      <c r="B292" s="156">
        <v>-1.25</v>
      </c>
      <c r="C292" s="148">
        <v>3060570</v>
      </c>
      <c r="D292" s="148">
        <v>-2023241</v>
      </c>
      <c r="E292" s="148">
        <v>-237739</v>
      </c>
      <c r="F292" s="156">
        <v>2.6</v>
      </c>
      <c r="G292" s="156">
        <v>1.59</v>
      </c>
      <c r="H292" s="156">
        <v>1.02</v>
      </c>
      <c r="I292" s="258"/>
    </row>
    <row r="293" spans="1:9" s="167" customFormat="1" ht="14.25">
      <c r="A293" s="147" t="s">
        <v>778</v>
      </c>
      <c r="B293" s="156" t="s">
        <v>409</v>
      </c>
      <c r="C293" s="156">
        <v>-15.21997536406617</v>
      </c>
      <c r="D293" s="156">
        <v>-21.81499880637057</v>
      </c>
      <c r="E293" s="156">
        <v>-34.205157757036076</v>
      </c>
      <c r="F293" s="156">
        <v>-14.615384615384615</v>
      </c>
      <c r="G293" s="156">
        <v>-15.723270440251572</v>
      </c>
      <c r="H293" s="156">
        <v>-5.882352941176471</v>
      </c>
      <c r="I293" s="258"/>
    </row>
    <row r="294" spans="1:9" s="167" customFormat="1" ht="14.25">
      <c r="A294" s="147"/>
      <c r="B294" s="156"/>
      <c r="C294" s="156"/>
      <c r="D294" s="156"/>
      <c r="E294" s="156"/>
      <c r="F294" s="156"/>
      <c r="G294" s="156"/>
      <c r="H294" s="156"/>
      <c r="I294" s="258"/>
    </row>
    <row r="295" spans="1:9" s="167" customFormat="1" ht="14.25">
      <c r="A295" s="147" t="s">
        <v>550</v>
      </c>
      <c r="B295" s="156"/>
      <c r="C295" s="156"/>
      <c r="D295" s="156"/>
      <c r="E295" s="156"/>
      <c r="F295" s="156"/>
      <c r="G295" s="156"/>
      <c r="H295" s="156"/>
      <c r="I295" s="258"/>
    </row>
    <row r="296" spans="1:9" s="167" customFormat="1" ht="14.25">
      <c r="A296" s="311" t="s">
        <v>253</v>
      </c>
      <c r="B296" s="337">
        <v>-21.6</v>
      </c>
      <c r="C296" s="312">
        <v>10482</v>
      </c>
      <c r="D296" s="312">
        <v>-490</v>
      </c>
      <c r="E296" s="312">
        <v>0</v>
      </c>
      <c r="F296" s="337">
        <v>0</v>
      </c>
      <c r="G296" s="337">
        <v>0</v>
      </c>
      <c r="H296" s="337">
        <v>0</v>
      </c>
      <c r="I296" s="258"/>
    </row>
    <row r="297" spans="1:9" s="167" customFormat="1" ht="14.25">
      <c r="A297" s="147" t="s">
        <v>869</v>
      </c>
      <c r="B297" s="156">
        <v>-21.6</v>
      </c>
      <c r="C297" s="148">
        <v>10482</v>
      </c>
      <c r="D297" s="148">
        <v>-490</v>
      </c>
      <c r="E297" s="148">
        <v>0</v>
      </c>
      <c r="F297" s="156">
        <v>0</v>
      </c>
      <c r="G297" s="156">
        <v>0</v>
      </c>
      <c r="H297" s="156">
        <v>0</v>
      </c>
      <c r="I297" s="258"/>
    </row>
    <row r="298" spans="1:9" s="167" customFormat="1" ht="14.25">
      <c r="A298" s="147" t="s">
        <v>817</v>
      </c>
      <c r="B298" s="156">
        <v>-32.34</v>
      </c>
      <c r="C298" s="148">
        <v>14452</v>
      </c>
      <c r="D298" s="148">
        <v>-1707</v>
      </c>
      <c r="E298" s="148">
        <v>0</v>
      </c>
      <c r="F298" s="148">
        <v>0</v>
      </c>
      <c r="G298" s="148">
        <v>0</v>
      </c>
      <c r="H298" s="156">
        <v>0</v>
      </c>
      <c r="I298" s="258"/>
    </row>
    <row r="299" spans="1:9" s="167" customFormat="1" ht="14.25">
      <c r="A299" s="147" t="s">
        <v>778</v>
      </c>
      <c r="B299" s="156">
        <v>-33.20964749536178</v>
      </c>
      <c r="C299" s="156">
        <v>-27.470246332687516</v>
      </c>
      <c r="D299" s="156">
        <v>-71.294669009959</v>
      </c>
      <c r="E299" s="156" t="s">
        <v>409</v>
      </c>
      <c r="F299" s="156" t="s">
        <v>409</v>
      </c>
      <c r="G299" s="156" t="s">
        <v>409</v>
      </c>
      <c r="H299" s="156" t="s">
        <v>409</v>
      </c>
      <c r="I299" s="258"/>
    </row>
    <row r="300" spans="1:9" s="167" customFormat="1" ht="14.25">
      <c r="A300" s="302"/>
      <c r="B300" s="256"/>
      <c r="C300" s="256"/>
      <c r="D300" s="256"/>
      <c r="E300" s="256"/>
      <c r="F300" s="256"/>
      <c r="G300" s="256"/>
      <c r="H300" s="256"/>
      <c r="I300" s="258"/>
    </row>
    <row r="301" spans="1:9" s="167" customFormat="1" ht="14.25">
      <c r="A301" s="147" t="s">
        <v>865</v>
      </c>
      <c r="B301" s="156">
        <v>6.66</v>
      </c>
      <c r="C301" s="148">
        <v>2605234</v>
      </c>
      <c r="D301" s="148">
        <v>-1582361</v>
      </c>
      <c r="E301" s="148">
        <v>-156420</v>
      </c>
      <c r="F301" s="156">
        <v>2.21</v>
      </c>
      <c r="G301" s="156">
        <v>1.34</v>
      </c>
      <c r="H301" s="156">
        <v>0.96</v>
      </c>
      <c r="I301" s="258"/>
    </row>
    <row r="302" spans="1:9" s="167" customFormat="1" ht="14.25">
      <c r="A302" s="147" t="s">
        <v>815</v>
      </c>
      <c r="B302" s="156">
        <v>-1.95</v>
      </c>
      <c r="C302" s="148">
        <v>3075022</v>
      </c>
      <c r="D302" s="148">
        <v>-2024948</v>
      </c>
      <c r="E302" s="148">
        <v>-237739</v>
      </c>
      <c r="F302" s="156">
        <v>2.59</v>
      </c>
      <c r="G302" s="156">
        <v>1.58</v>
      </c>
      <c r="H302" s="156">
        <v>1.02</v>
      </c>
      <c r="I302" s="258"/>
    </row>
    <row r="303" spans="1:9" s="167" customFormat="1" ht="14.25">
      <c r="A303" s="147" t="s">
        <v>778</v>
      </c>
      <c r="B303" s="156" t="s">
        <v>409</v>
      </c>
      <c r="C303" s="156">
        <v>-15.2775492337941</v>
      </c>
      <c r="D303" s="156">
        <v>-21.856709406858844</v>
      </c>
      <c r="E303" s="156">
        <v>-34.205157757036076</v>
      </c>
      <c r="F303" s="156">
        <v>-14.671814671814671</v>
      </c>
      <c r="G303" s="156">
        <v>-15.189873417721518</v>
      </c>
      <c r="H303" s="156">
        <v>-5.882352941176471</v>
      </c>
      <c r="I303" s="258"/>
    </row>
    <row r="304" spans="1:9" s="260" customFormat="1" ht="13.5" customHeight="1">
      <c r="A304" s="157" t="s">
        <v>903</v>
      </c>
      <c r="B304" s="256"/>
      <c r="C304" s="256"/>
      <c r="D304" s="256"/>
      <c r="E304" s="256"/>
      <c r="F304" s="256"/>
      <c r="G304" s="256"/>
      <c r="H304" s="256"/>
      <c r="I304" s="259"/>
    </row>
    <row r="305" spans="1:10" s="76" customFormat="1" ht="22.5" customHeight="1">
      <c r="A305" s="414" t="s">
        <v>394</v>
      </c>
      <c r="B305" s="414"/>
      <c r="C305" s="414"/>
      <c r="D305" s="414"/>
      <c r="E305" s="414"/>
      <c r="F305" s="414"/>
      <c r="G305" s="414"/>
      <c r="H305" s="414"/>
      <c r="I305" s="138"/>
      <c r="J305" s="37"/>
    </row>
    <row r="306" spans="1:10" ht="12" customHeight="1">
      <c r="A306" s="257" t="s">
        <v>904</v>
      </c>
      <c r="B306" s="28"/>
      <c r="C306" s="76"/>
      <c r="D306" s="76"/>
      <c r="E306" s="76"/>
      <c r="F306" s="76"/>
      <c r="G306" s="76"/>
      <c r="H306" s="76"/>
      <c r="I306" s="76"/>
      <c r="J306" s="33"/>
    </row>
    <row r="307" spans="1:10" ht="12" customHeight="1">
      <c r="A307" s="241" t="s">
        <v>410</v>
      </c>
      <c r="B307" s="28"/>
      <c r="C307" s="76"/>
      <c r="D307" s="76"/>
      <c r="E307" s="76"/>
      <c r="F307" s="76"/>
      <c r="G307" s="76"/>
      <c r="H307" s="76"/>
      <c r="I307" s="76"/>
      <c r="J307" s="33"/>
    </row>
    <row r="308" spans="1:10" ht="12" customHeight="1">
      <c r="A308" s="241" t="s">
        <v>905</v>
      </c>
      <c r="B308" s="28"/>
      <c r="C308" s="76"/>
      <c r="D308" s="76"/>
      <c r="E308" s="76"/>
      <c r="F308" s="76"/>
      <c r="G308" s="76"/>
      <c r="H308" s="76"/>
      <c r="I308" s="76"/>
      <c r="J308" s="33"/>
    </row>
    <row r="309" spans="1:10" ht="12" customHeight="1">
      <c r="A309" s="241" t="s">
        <v>383</v>
      </c>
      <c r="B309" s="28"/>
      <c r="C309" s="76"/>
      <c r="D309" s="76"/>
      <c r="E309" s="76"/>
      <c r="F309" s="76"/>
      <c r="G309" s="76"/>
      <c r="H309" s="76"/>
      <c r="I309" s="76"/>
      <c r="J309" s="33"/>
    </row>
    <row r="310" spans="1:8" ht="14.25">
      <c r="A310" s="35"/>
      <c r="B310" s="28"/>
      <c r="C310" s="76"/>
      <c r="D310" s="76"/>
      <c r="E310" s="76"/>
      <c r="F310" s="76"/>
      <c r="G310" s="76"/>
      <c r="H310" s="76"/>
    </row>
    <row r="311" spans="1:8" ht="14.25">
      <c r="A311" s="35"/>
      <c r="B311" s="28"/>
      <c r="C311" s="76"/>
      <c r="D311" s="76"/>
      <c r="E311" s="76"/>
      <c r="F311" s="76"/>
      <c r="G311" s="76"/>
      <c r="H311" s="76"/>
    </row>
    <row r="312" spans="1:8" ht="14.25">
      <c r="A312" s="35"/>
      <c r="B312" s="28"/>
      <c r="C312" s="76"/>
      <c r="D312" s="76"/>
      <c r="E312" s="76"/>
      <c r="F312" s="76"/>
      <c r="G312" s="76"/>
      <c r="H312" s="76"/>
    </row>
    <row r="313" spans="1:8" ht="14.25">
      <c r="A313" s="35"/>
      <c r="B313" s="28"/>
      <c r="C313" s="76"/>
      <c r="D313" s="76"/>
      <c r="E313" s="76"/>
      <c r="F313" s="76"/>
      <c r="G313" s="76"/>
      <c r="H313" s="76"/>
    </row>
    <row r="314" spans="1:8" ht="14.25">
      <c r="A314" s="35"/>
      <c r="B314" s="28"/>
      <c r="C314" s="76"/>
      <c r="D314" s="76"/>
      <c r="E314" s="76"/>
      <c r="F314" s="76"/>
      <c r="G314" s="76"/>
      <c r="H314" s="76"/>
    </row>
    <row r="315" spans="1:8" ht="14.25">
      <c r="A315" s="35"/>
      <c r="B315" s="28"/>
      <c r="C315" s="76"/>
      <c r="D315" s="76"/>
      <c r="E315" s="76"/>
      <c r="F315" s="76"/>
      <c r="G315" s="76"/>
      <c r="H315" s="76"/>
    </row>
    <row r="316" ht="14.25">
      <c r="A316" s="22"/>
    </row>
    <row r="318" ht="14.25">
      <c r="A318" s="22"/>
    </row>
  </sheetData>
  <sheetProtection/>
  <mergeCells count="8">
    <mergeCell ref="A305:H305"/>
    <mergeCell ref="G4:G5"/>
    <mergeCell ref="B4:B5"/>
    <mergeCell ref="C4:C5"/>
    <mergeCell ref="H4:H5"/>
    <mergeCell ref="D4:D5"/>
    <mergeCell ref="F4:F5"/>
    <mergeCell ref="E4:E5"/>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23.xml><?xml version="1.0" encoding="utf-8"?>
<worksheet xmlns="http://schemas.openxmlformats.org/spreadsheetml/2006/main" xmlns:r="http://schemas.openxmlformats.org/officeDocument/2006/relationships">
  <dimension ref="A1:H307"/>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43.7109375" style="1" customWidth="1"/>
    <col min="2" max="2" width="15.7109375" style="1" customWidth="1"/>
    <col min="3" max="3" width="21.140625" style="1" customWidth="1"/>
    <col min="4" max="4" width="16.7109375" style="1" customWidth="1"/>
    <col min="5" max="5" width="18.8515625" style="1" customWidth="1"/>
    <col min="6" max="6" width="20.421875" style="1" customWidth="1"/>
    <col min="7" max="16384" width="11.421875" style="1" customWidth="1"/>
  </cols>
  <sheetData>
    <row r="1" spans="1:6" ht="10.5" customHeight="1">
      <c r="A1" s="84"/>
      <c r="B1" s="6"/>
      <c r="C1" s="6"/>
      <c r="D1" s="6"/>
      <c r="E1" s="6"/>
      <c r="F1" s="6"/>
    </row>
    <row r="2" spans="1:6" s="4" customFormat="1" ht="15" customHeight="1">
      <c r="A2" s="308" t="s">
        <v>411</v>
      </c>
      <c r="B2" s="76"/>
      <c r="C2" s="10"/>
      <c r="D2" s="10"/>
      <c r="E2" s="10"/>
      <c r="F2" s="189" t="s">
        <v>412</v>
      </c>
    </row>
    <row r="3" s="2" customFormat="1" ht="15" customHeight="1"/>
    <row r="4" spans="1:6" s="2" customFormat="1" ht="15" customHeight="1">
      <c r="A4" s="360"/>
      <c r="B4" s="415" t="s">
        <v>413</v>
      </c>
      <c r="C4" s="369" t="s">
        <v>414</v>
      </c>
      <c r="D4" s="369"/>
      <c r="E4" s="369"/>
      <c r="F4" s="369"/>
    </row>
    <row r="5" spans="1:6" s="2" customFormat="1" ht="13.5">
      <c r="A5" s="360"/>
      <c r="B5" s="415"/>
      <c r="C5" s="60"/>
      <c r="D5" s="369" t="s">
        <v>416</v>
      </c>
      <c r="E5" s="369"/>
      <c r="F5" s="369"/>
    </row>
    <row r="6" spans="1:8" s="3" customFormat="1" ht="14.25" customHeight="1">
      <c r="A6" s="85" t="s">
        <v>665</v>
      </c>
      <c r="B6" s="369"/>
      <c r="C6" s="69" t="s">
        <v>417</v>
      </c>
      <c r="D6" s="69" t="s">
        <v>418</v>
      </c>
      <c r="E6" s="69" t="s">
        <v>419</v>
      </c>
      <c r="F6" s="69" t="s">
        <v>420</v>
      </c>
      <c r="G6" s="2"/>
      <c r="H6" s="2"/>
    </row>
    <row r="7" spans="1:8" s="3" customFormat="1" ht="3.75" customHeight="1">
      <c r="A7" s="366"/>
      <c r="B7" s="367"/>
      <c r="C7" s="367"/>
      <c r="D7" s="367"/>
      <c r="E7" s="367"/>
      <c r="F7" s="367"/>
      <c r="G7" s="2"/>
      <c r="H7" s="2"/>
    </row>
    <row r="8" spans="1:8" s="52" customFormat="1" ht="18" customHeight="1">
      <c r="A8" s="50" t="s">
        <v>547</v>
      </c>
      <c r="B8" s="51"/>
      <c r="C8" s="51"/>
      <c r="D8" s="51"/>
      <c r="E8" s="51"/>
      <c r="F8" s="51"/>
      <c r="G8" s="2"/>
      <c r="H8" s="2"/>
    </row>
    <row r="9" spans="1:8" s="167" customFormat="1" ht="21">
      <c r="A9" s="326" t="s">
        <v>848</v>
      </c>
      <c r="B9" s="327">
        <v>-33</v>
      </c>
      <c r="C9" s="327">
        <v>-9311</v>
      </c>
      <c r="D9" s="327">
        <v>4320</v>
      </c>
      <c r="E9" s="327">
        <v>0</v>
      </c>
      <c r="F9" s="327">
        <v>0</v>
      </c>
      <c r="G9" s="168"/>
      <c r="H9" s="168"/>
    </row>
    <row r="10" spans="1:8" s="167" customFormat="1" ht="14.25">
      <c r="A10" s="352" t="s">
        <v>174</v>
      </c>
      <c r="B10" s="353">
        <v>-52</v>
      </c>
      <c r="C10" s="353">
        <v>-17593</v>
      </c>
      <c r="D10" s="353">
        <v>5826</v>
      </c>
      <c r="E10" s="353">
        <v>0</v>
      </c>
      <c r="F10" s="353">
        <v>0</v>
      </c>
      <c r="G10" s="168"/>
      <c r="H10" s="168"/>
    </row>
    <row r="11" spans="1:8" s="167" customFormat="1" ht="14.25">
      <c r="A11" s="352" t="s">
        <v>2</v>
      </c>
      <c r="B11" s="353">
        <v>-19</v>
      </c>
      <c r="C11" s="353">
        <v>0</v>
      </c>
      <c r="D11" s="353">
        <v>0</v>
      </c>
      <c r="E11" s="353">
        <v>0</v>
      </c>
      <c r="F11" s="353">
        <v>-14</v>
      </c>
      <c r="G11" s="168"/>
      <c r="H11" s="168"/>
    </row>
    <row r="12" spans="1:8" s="167" customFormat="1" ht="14.25">
      <c r="A12" s="352" t="s">
        <v>4</v>
      </c>
      <c r="B12" s="353">
        <v>-16</v>
      </c>
      <c r="C12" s="353">
        <v>-1129</v>
      </c>
      <c r="D12" s="353">
        <v>623</v>
      </c>
      <c r="E12" s="353">
        <v>0</v>
      </c>
      <c r="F12" s="353">
        <v>0</v>
      </c>
      <c r="G12" s="168"/>
      <c r="H12" s="168"/>
    </row>
    <row r="13" spans="1:8" s="167" customFormat="1" ht="14.25">
      <c r="A13" s="352" t="s">
        <v>6</v>
      </c>
      <c r="B13" s="353">
        <v>-18</v>
      </c>
      <c r="C13" s="353">
        <v>-182</v>
      </c>
      <c r="D13" s="353">
        <v>149</v>
      </c>
      <c r="E13" s="353">
        <v>0</v>
      </c>
      <c r="F13" s="353">
        <v>0</v>
      </c>
      <c r="G13" s="168"/>
      <c r="H13" s="168"/>
    </row>
    <row r="14" spans="1:8" s="167" customFormat="1" ht="14.25">
      <c r="A14" s="352" t="s">
        <v>8</v>
      </c>
      <c r="B14" s="353">
        <v>-18</v>
      </c>
      <c r="C14" s="353">
        <v>0</v>
      </c>
      <c r="D14" s="353">
        <v>634</v>
      </c>
      <c r="E14" s="353">
        <v>0</v>
      </c>
      <c r="F14" s="353">
        <v>-693</v>
      </c>
      <c r="G14" s="168"/>
      <c r="H14" s="168"/>
    </row>
    <row r="15" spans="1:8" s="167" customFormat="1" ht="14.25">
      <c r="A15" s="352" t="s">
        <v>9</v>
      </c>
      <c r="B15" s="353">
        <v>-18</v>
      </c>
      <c r="C15" s="353">
        <v>0</v>
      </c>
      <c r="D15" s="353">
        <v>112</v>
      </c>
      <c r="E15" s="353">
        <v>0</v>
      </c>
      <c r="F15" s="353">
        <v>-66</v>
      </c>
      <c r="G15" s="168"/>
      <c r="H15" s="168"/>
    </row>
    <row r="16" spans="1:8" s="167" customFormat="1" ht="14.25">
      <c r="A16" s="352" t="s">
        <v>10</v>
      </c>
      <c r="B16" s="353">
        <v>0</v>
      </c>
      <c r="C16" s="353">
        <v>-496</v>
      </c>
      <c r="D16" s="353">
        <v>182</v>
      </c>
      <c r="E16" s="353">
        <v>0</v>
      </c>
      <c r="F16" s="353">
        <v>-6</v>
      </c>
      <c r="G16" s="168"/>
      <c r="H16" s="168"/>
    </row>
    <row r="17" spans="1:8" s="167" customFormat="1" ht="14.25">
      <c r="A17" s="352" t="s">
        <v>12</v>
      </c>
      <c r="B17" s="353">
        <v>0</v>
      </c>
      <c r="C17" s="353">
        <v>0</v>
      </c>
      <c r="D17" s="353">
        <v>299</v>
      </c>
      <c r="E17" s="353">
        <v>0</v>
      </c>
      <c r="F17" s="353">
        <v>-1</v>
      </c>
      <c r="G17" s="168"/>
      <c r="H17" s="168"/>
    </row>
    <row r="18" spans="1:8" s="167" customFormat="1" ht="14.25">
      <c r="A18" s="352" t="s">
        <v>13</v>
      </c>
      <c r="B18" s="353">
        <v>0</v>
      </c>
      <c r="C18" s="353">
        <v>0</v>
      </c>
      <c r="D18" s="353">
        <v>324</v>
      </c>
      <c r="E18" s="353">
        <v>0</v>
      </c>
      <c r="F18" s="353">
        <v>-271</v>
      </c>
      <c r="G18" s="168"/>
      <c r="H18" s="168"/>
    </row>
    <row r="19" spans="1:8" s="167" customFormat="1" ht="14.25">
      <c r="A19" s="352" t="s">
        <v>14</v>
      </c>
      <c r="B19" s="353">
        <v>0</v>
      </c>
      <c r="C19" s="353">
        <v>0</v>
      </c>
      <c r="D19" s="353">
        <v>248</v>
      </c>
      <c r="E19" s="353">
        <v>0</v>
      </c>
      <c r="F19" s="353">
        <v>-236</v>
      </c>
      <c r="G19" s="168"/>
      <c r="H19" s="168"/>
    </row>
    <row r="20" spans="1:8" s="167" customFormat="1" ht="14.25">
      <c r="A20" s="352" t="s">
        <v>15</v>
      </c>
      <c r="B20" s="353">
        <v>0</v>
      </c>
      <c r="C20" s="353">
        <v>0</v>
      </c>
      <c r="D20" s="353">
        <v>1539</v>
      </c>
      <c r="E20" s="353">
        <v>0</v>
      </c>
      <c r="F20" s="353">
        <v>-3</v>
      </c>
      <c r="G20" s="168"/>
      <c r="H20" s="168"/>
    </row>
    <row r="21" spans="1:8" s="167" customFormat="1" ht="14.25">
      <c r="A21" s="352" t="s">
        <v>16</v>
      </c>
      <c r="B21" s="353">
        <v>-5</v>
      </c>
      <c r="C21" s="353">
        <v>0</v>
      </c>
      <c r="D21" s="353">
        <v>138</v>
      </c>
      <c r="E21" s="353">
        <v>0</v>
      </c>
      <c r="F21" s="353">
        <v>-206</v>
      </c>
      <c r="G21" s="168"/>
      <c r="H21" s="168"/>
    </row>
    <row r="22" spans="1:8" s="167" customFormat="1" ht="14.25">
      <c r="A22" s="352" t="s">
        <v>17</v>
      </c>
      <c r="B22" s="353">
        <v>-254</v>
      </c>
      <c r="C22" s="353">
        <v>-37</v>
      </c>
      <c r="D22" s="353">
        <v>8589</v>
      </c>
      <c r="E22" s="353">
        <v>0</v>
      </c>
      <c r="F22" s="353">
        <v>-10660</v>
      </c>
      <c r="G22" s="168"/>
      <c r="H22" s="168"/>
    </row>
    <row r="23" spans="1:8" s="167" customFormat="1" ht="14.25">
      <c r="A23" s="352" t="s">
        <v>18</v>
      </c>
      <c r="B23" s="353">
        <v>-34</v>
      </c>
      <c r="C23" s="353">
        <v>0</v>
      </c>
      <c r="D23" s="353">
        <v>1562</v>
      </c>
      <c r="E23" s="353">
        <v>0</v>
      </c>
      <c r="F23" s="353">
        <v>-1562</v>
      </c>
      <c r="G23" s="168"/>
      <c r="H23" s="168"/>
    </row>
    <row r="24" spans="1:8" s="167" customFormat="1" ht="14.25">
      <c r="A24" s="352" t="s">
        <v>19</v>
      </c>
      <c r="B24" s="353">
        <v>0</v>
      </c>
      <c r="C24" s="353">
        <v>-17</v>
      </c>
      <c r="D24" s="353">
        <v>7</v>
      </c>
      <c r="E24" s="353">
        <v>0</v>
      </c>
      <c r="F24" s="353">
        <v>0</v>
      </c>
      <c r="G24" s="168"/>
      <c r="H24" s="168"/>
    </row>
    <row r="25" spans="1:8" s="167" customFormat="1" ht="14.25">
      <c r="A25" s="352" t="s">
        <v>254</v>
      </c>
      <c r="B25" s="353">
        <v>-20</v>
      </c>
      <c r="C25" s="353">
        <v>0</v>
      </c>
      <c r="D25" s="353">
        <v>0</v>
      </c>
      <c r="E25" s="353">
        <v>0</v>
      </c>
      <c r="F25" s="353">
        <v>-330</v>
      </c>
      <c r="G25" s="168"/>
      <c r="H25" s="168"/>
    </row>
    <row r="26" spans="1:8" s="167" customFormat="1" ht="14.25">
      <c r="A26" s="352" t="s">
        <v>255</v>
      </c>
      <c r="B26" s="353">
        <v>-21</v>
      </c>
      <c r="C26" s="353">
        <v>0</v>
      </c>
      <c r="D26" s="353">
        <v>280</v>
      </c>
      <c r="E26" s="353">
        <v>0</v>
      </c>
      <c r="F26" s="353">
        <v>-288</v>
      </c>
      <c r="G26" s="168"/>
      <c r="H26" s="168"/>
    </row>
    <row r="27" spans="1:8" s="167" customFormat="1" ht="14.25">
      <c r="A27" s="352" t="s">
        <v>256</v>
      </c>
      <c r="B27" s="353">
        <v>-20</v>
      </c>
      <c r="C27" s="353">
        <v>0</v>
      </c>
      <c r="D27" s="353">
        <v>314</v>
      </c>
      <c r="E27" s="353">
        <v>0</v>
      </c>
      <c r="F27" s="353">
        <v>-212</v>
      </c>
      <c r="G27" s="168"/>
      <c r="H27" s="168"/>
    </row>
    <row r="28" spans="1:8" s="167" customFormat="1" ht="14.25">
      <c r="A28" s="352" t="s">
        <v>257</v>
      </c>
      <c r="B28" s="353">
        <v>-44</v>
      </c>
      <c r="C28" s="353">
        <v>0</v>
      </c>
      <c r="D28" s="353">
        <v>1602</v>
      </c>
      <c r="E28" s="353">
        <v>0</v>
      </c>
      <c r="F28" s="353">
        <v>-1561</v>
      </c>
      <c r="G28" s="168"/>
      <c r="H28" s="168"/>
    </row>
    <row r="29" spans="1:8" s="167" customFormat="1" ht="14.25">
      <c r="A29" s="352" t="s">
        <v>258</v>
      </c>
      <c r="B29" s="353">
        <v>-21</v>
      </c>
      <c r="C29" s="353">
        <v>-42</v>
      </c>
      <c r="D29" s="353">
        <v>325</v>
      </c>
      <c r="E29" s="353">
        <v>0</v>
      </c>
      <c r="F29" s="353">
        <v>-2</v>
      </c>
      <c r="G29" s="168"/>
      <c r="H29" s="168"/>
    </row>
    <row r="30" spans="1:8" s="167" customFormat="1" ht="14.25">
      <c r="A30" s="352" t="s">
        <v>259</v>
      </c>
      <c r="B30" s="353">
        <v>-50</v>
      </c>
      <c r="C30" s="353">
        <v>-354</v>
      </c>
      <c r="D30" s="353">
        <v>1788</v>
      </c>
      <c r="E30" s="353">
        <v>0</v>
      </c>
      <c r="F30" s="353">
        <v>0</v>
      </c>
      <c r="G30" s="168"/>
      <c r="H30" s="168"/>
    </row>
    <row r="31" spans="1:8" s="167" customFormat="1" ht="14.25">
      <c r="A31" s="352" t="s">
        <v>260</v>
      </c>
      <c r="B31" s="353">
        <v>-73</v>
      </c>
      <c r="C31" s="353">
        <v>-1440</v>
      </c>
      <c r="D31" s="353">
        <v>1942</v>
      </c>
      <c r="E31" s="353">
        <v>0</v>
      </c>
      <c r="F31" s="353">
        <v>0</v>
      </c>
      <c r="G31" s="168"/>
      <c r="H31" s="168"/>
    </row>
    <row r="32" spans="1:8" s="167" customFormat="1" ht="14.25">
      <c r="A32" s="352" t="s">
        <v>261</v>
      </c>
      <c r="B32" s="353">
        <v>-67</v>
      </c>
      <c r="C32" s="353">
        <v>0</v>
      </c>
      <c r="D32" s="353">
        <v>2101</v>
      </c>
      <c r="E32" s="353">
        <v>0</v>
      </c>
      <c r="F32" s="353">
        <v>-2681</v>
      </c>
      <c r="G32" s="168"/>
      <c r="H32" s="168"/>
    </row>
    <row r="33" spans="1:8" s="167" customFormat="1" ht="14.25">
      <c r="A33" s="352" t="s">
        <v>262</v>
      </c>
      <c r="B33" s="353">
        <v>-61</v>
      </c>
      <c r="C33" s="353">
        <v>0</v>
      </c>
      <c r="D33" s="353">
        <v>447</v>
      </c>
      <c r="E33" s="353">
        <v>0</v>
      </c>
      <c r="F33" s="353">
        <v>-1191</v>
      </c>
      <c r="G33" s="168"/>
      <c r="H33" s="168"/>
    </row>
    <row r="34" spans="1:8" s="167" customFormat="1" ht="14.25">
      <c r="A34" s="352" t="s">
        <v>263</v>
      </c>
      <c r="B34" s="353">
        <v>-59</v>
      </c>
      <c r="C34" s="353">
        <v>0</v>
      </c>
      <c r="D34" s="353">
        <v>0</v>
      </c>
      <c r="E34" s="353">
        <v>0</v>
      </c>
      <c r="F34" s="353">
        <v>0</v>
      </c>
      <c r="G34" s="168"/>
      <c r="H34" s="168"/>
    </row>
    <row r="35" spans="1:8" s="167" customFormat="1" ht="14.25">
      <c r="A35" s="352" t="s">
        <v>21</v>
      </c>
      <c r="B35" s="353">
        <v>-226</v>
      </c>
      <c r="C35" s="353">
        <v>0</v>
      </c>
      <c r="D35" s="353">
        <v>7142</v>
      </c>
      <c r="E35" s="353">
        <v>0</v>
      </c>
      <c r="F35" s="353">
        <v>-7142</v>
      </c>
      <c r="G35" s="168"/>
      <c r="H35" s="168"/>
    </row>
    <row r="36" spans="1:8" s="167" customFormat="1" ht="14.25">
      <c r="A36" s="352" t="s">
        <v>23</v>
      </c>
      <c r="B36" s="353">
        <v>-90</v>
      </c>
      <c r="C36" s="353">
        <v>0</v>
      </c>
      <c r="D36" s="353">
        <v>0</v>
      </c>
      <c r="E36" s="353">
        <v>0</v>
      </c>
      <c r="F36" s="353">
        <v>0</v>
      </c>
      <c r="G36" s="168"/>
      <c r="H36" s="168"/>
    </row>
    <row r="37" spans="1:8" s="167" customFormat="1" ht="14.25">
      <c r="A37" s="352" t="s">
        <v>24</v>
      </c>
      <c r="B37" s="353">
        <v>-100</v>
      </c>
      <c r="C37" s="353">
        <v>0</v>
      </c>
      <c r="D37" s="353">
        <v>0</v>
      </c>
      <c r="E37" s="353">
        <v>0</v>
      </c>
      <c r="F37" s="353">
        <v>0</v>
      </c>
      <c r="G37" s="168"/>
      <c r="H37" s="168"/>
    </row>
    <row r="38" spans="1:8" s="167" customFormat="1" ht="14.25">
      <c r="A38" s="352" t="s">
        <v>25</v>
      </c>
      <c r="B38" s="353">
        <v>-47</v>
      </c>
      <c r="C38" s="353">
        <v>-670</v>
      </c>
      <c r="D38" s="353">
        <v>749</v>
      </c>
      <c r="E38" s="353">
        <v>0</v>
      </c>
      <c r="F38" s="353">
        <v>0</v>
      </c>
      <c r="G38" s="168"/>
      <c r="H38" s="168"/>
    </row>
    <row r="39" spans="1:8" s="167" customFormat="1" ht="14.25">
      <c r="A39" s="352" t="s">
        <v>27</v>
      </c>
      <c r="B39" s="353">
        <v>-58</v>
      </c>
      <c r="C39" s="353">
        <v>-893</v>
      </c>
      <c r="D39" s="353">
        <v>736</v>
      </c>
      <c r="E39" s="353">
        <v>0</v>
      </c>
      <c r="F39" s="353">
        <v>0</v>
      </c>
      <c r="G39" s="168"/>
      <c r="H39" s="168"/>
    </row>
    <row r="40" spans="1:8" s="167" customFormat="1" ht="14.25">
      <c r="A40" s="352" t="s">
        <v>264</v>
      </c>
      <c r="B40" s="353">
        <v>-20</v>
      </c>
      <c r="C40" s="353">
        <v>-424</v>
      </c>
      <c r="D40" s="353">
        <v>211</v>
      </c>
      <c r="E40" s="353">
        <v>0</v>
      </c>
      <c r="F40" s="353">
        <v>0</v>
      </c>
      <c r="G40" s="168"/>
      <c r="H40" s="168"/>
    </row>
    <row r="41" spans="1:8" s="167" customFormat="1" ht="14.25">
      <c r="A41" s="352" t="s">
        <v>265</v>
      </c>
      <c r="B41" s="353">
        <v>-20</v>
      </c>
      <c r="C41" s="353">
        <v>-467</v>
      </c>
      <c r="D41" s="353">
        <v>237</v>
      </c>
      <c r="E41" s="353">
        <v>0</v>
      </c>
      <c r="F41" s="353">
        <v>0</v>
      </c>
      <c r="G41" s="168"/>
      <c r="H41" s="168"/>
    </row>
    <row r="42" spans="1:8" s="167" customFormat="1" ht="14.25">
      <c r="A42" s="352" t="s">
        <v>28</v>
      </c>
      <c r="B42" s="353">
        <v>-19</v>
      </c>
      <c r="C42" s="353">
        <v>-217</v>
      </c>
      <c r="D42" s="353">
        <v>148</v>
      </c>
      <c r="E42" s="353">
        <v>0</v>
      </c>
      <c r="F42" s="353">
        <v>-68</v>
      </c>
      <c r="G42" s="168"/>
      <c r="H42" s="168"/>
    </row>
    <row r="43" spans="1:8" s="167" customFormat="1" ht="14.25">
      <c r="A43" s="352" t="s">
        <v>29</v>
      </c>
      <c r="B43" s="353">
        <v>-18</v>
      </c>
      <c r="C43" s="353">
        <v>0</v>
      </c>
      <c r="D43" s="353">
        <v>6422</v>
      </c>
      <c r="E43" s="353">
        <v>0</v>
      </c>
      <c r="F43" s="353">
        <v>-6521</v>
      </c>
      <c r="G43" s="168"/>
      <c r="H43" s="168"/>
    </row>
    <row r="44" spans="1:8" s="167" customFormat="1" ht="14.25">
      <c r="A44" s="352" t="s">
        <v>30</v>
      </c>
      <c r="B44" s="353">
        <v>-18</v>
      </c>
      <c r="C44" s="353">
        <v>-1898</v>
      </c>
      <c r="D44" s="353">
        <v>685</v>
      </c>
      <c r="E44" s="353">
        <v>0</v>
      </c>
      <c r="F44" s="353">
        <v>0</v>
      </c>
      <c r="G44" s="168"/>
      <c r="H44" s="168"/>
    </row>
    <row r="45" spans="1:8" s="167" customFormat="1" ht="14.25">
      <c r="A45" s="352" t="s">
        <v>31</v>
      </c>
      <c r="B45" s="353">
        <v>-31</v>
      </c>
      <c r="C45" s="353">
        <v>0</v>
      </c>
      <c r="D45" s="353">
        <v>768</v>
      </c>
      <c r="E45" s="353">
        <v>0</v>
      </c>
      <c r="F45" s="353">
        <v>-877</v>
      </c>
      <c r="G45" s="168"/>
      <c r="H45" s="168"/>
    </row>
    <row r="46" spans="1:8" s="167" customFormat="1" ht="14.25">
      <c r="A46" s="352" t="s">
        <v>32</v>
      </c>
      <c r="B46" s="353">
        <v>-19</v>
      </c>
      <c r="C46" s="353">
        <v>-385</v>
      </c>
      <c r="D46" s="353">
        <v>455</v>
      </c>
      <c r="E46" s="353">
        <v>0</v>
      </c>
      <c r="F46" s="353">
        <v>0</v>
      </c>
      <c r="G46" s="168"/>
      <c r="H46" s="168"/>
    </row>
    <row r="47" spans="1:8" s="167" customFormat="1" ht="14.25">
      <c r="A47" s="352" t="s">
        <v>33</v>
      </c>
      <c r="B47" s="353">
        <v>-16</v>
      </c>
      <c r="C47" s="353">
        <v>0</v>
      </c>
      <c r="D47" s="353">
        <v>353</v>
      </c>
      <c r="E47" s="353">
        <v>0</v>
      </c>
      <c r="F47" s="353">
        <v>-193</v>
      </c>
      <c r="G47" s="168"/>
      <c r="H47" s="168"/>
    </row>
    <row r="48" spans="1:8" s="167" customFormat="1" ht="14.25">
      <c r="A48" s="352" t="s">
        <v>34</v>
      </c>
      <c r="B48" s="353">
        <v>-14</v>
      </c>
      <c r="C48" s="353">
        <v>0</v>
      </c>
      <c r="D48" s="353">
        <v>334</v>
      </c>
      <c r="E48" s="353">
        <v>0</v>
      </c>
      <c r="F48" s="353">
        <v>-423</v>
      </c>
      <c r="G48" s="168"/>
      <c r="H48" s="168"/>
    </row>
    <row r="49" spans="1:8" s="167" customFormat="1" ht="14.25">
      <c r="A49" s="352" t="s">
        <v>36</v>
      </c>
      <c r="B49" s="353">
        <v>-27</v>
      </c>
      <c r="C49" s="353">
        <v>0</v>
      </c>
      <c r="D49" s="353">
        <v>0</v>
      </c>
      <c r="E49" s="353">
        <v>0</v>
      </c>
      <c r="F49" s="353">
        <v>-137</v>
      </c>
      <c r="G49" s="168"/>
      <c r="H49" s="168"/>
    </row>
    <row r="50" spans="1:8" s="167" customFormat="1" ht="14.25">
      <c r="A50" s="352" t="s">
        <v>37</v>
      </c>
      <c r="B50" s="353">
        <v>-12</v>
      </c>
      <c r="C50" s="353">
        <v>0</v>
      </c>
      <c r="D50" s="353">
        <v>210</v>
      </c>
      <c r="E50" s="353">
        <v>0</v>
      </c>
      <c r="F50" s="353">
        <v>-101</v>
      </c>
      <c r="G50" s="168"/>
      <c r="H50" s="168"/>
    </row>
    <row r="51" spans="1:8" s="167" customFormat="1" ht="14.25">
      <c r="A51" s="352" t="s">
        <v>38</v>
      </c>
      <c r="B51" s="353">
        <v>-41</v>
      </c>
      <c r="C51" s="353">
        <v>-263</v>
      </c>
      <c r="D51" s="353">
        <v>113</v>
      </c>
      <c r="E51" s="353">
        <v>0</v>
      </c>
      <c r="F51" s="353">
        <v>-81</v>
      </c>
      <c r="G51" s="168"/>
      <c r="H51" s="168"/>
    </row>
    <row r="52" spans="1:8" s="167" customFormat="1" ht="14.25">
      <c r="A52" s="352" t="s">
        <v>40</v>
      </c>
      <c r="B52" s="353">
        <v>-62</v>
      </c>
      <c r="C52" s="353">
        <v>0</v>
      </c>
      <c r="D52" s="353">
        <v>1807</v>
      </c>
      <c r="E52" s="353">
        <v>0</v>
      </c>
      <c r="F52" s="353">
        <v>-2472</v>
      </c>
      <c r="G52" s="168"/>
      <c r="H52" s="168"/>
    </row>
    <row r="53" spans="1:8" s="167" customFormat="1" ht="14.25">
      <c r="A53" s="352" t="s">
        <v>42</v>
      </c>
      <c r="B53" s="353">
        <v>-18</v>
      </c>
      <c r="C53" s="353">
        <v>0</v>
      </c>
      <c r="D53" s="353">
        <v>0</v>
      </c>
      <c r="E53" s="353">
        <v>0</v>
      </c>
      <c r="F53" s="353">
        <v>-65</v>
      </c>
      <c r="G53" s="168"/>
      <c r="H53" s="168"/>
    </row>
    <row r="54" spans="1:8" s="167" customFormat="1" ht="14.25">
      <c r="A54" s="352" t="s">
        <v>266</v>
      </c>
      <c r="B54" s="353">
        <v>-20</v>
      </c>
      <c r="C54" s="353">
        <v>-184</v>
      </c>
      <c r="D54" s="353">
        <v>0</v>
      </c>
      <c r="E54" s="353">
        <v>0</v>
      </c>
      <c r="F54" s="353">
        <v>-8</v>
      </c>
      <c r="G54" s="168"/>
      <c r="H54" s="168"/>
    </row>
    <row r="55" spans="1:8" s="167" customFormat="1" ht="14.25">
      <c r="A55" s="352" t="s">
        <v>43</v>
      </c>
      <c r="B55" s="353">
        <v>-20</v>
      </c>
      <c r="C55" s="353">
        <v>0</v>
      </c>
      <c r="D55" s="353">
        <v>163</v>
      </c>
      <c r="E55" s="353">
        <v>0</v>
      </c>
      <c r="F55" s="353">
        <v>-167</v>
      </c>
      <c r="G55" s="168"/>
      <c r="H55" s="168"/>
    </row>
    <row r="56" spans="1:8" s="167" customFormat="1" ht="14.25">
      <c r="A56" s="352" t="s">
        <v>45</v>
      </c>
      <c r="B56" s="353">
        <v>-18</v>
      </c>
      <c r="C56" s="353">
        <v>-163</v>
      </c>
      <c r="D56" s="353">
        <v>2275</v>
      </c>
      <c r="E56" s="353">
        <v>0</v>
      </c>
      <c r="F56" s="353">
        <v>0</v>
      </c>
      <c r="G56" s="168"/>
      <c r="H56" s="168"/>
    </row>
    <row r="57" spans="1:8" s="167" customFormat="1" ht="14.25">
      <c r="A57" s="352" t="s">
        <v>47</v>
      </c>
      <c r="B57" s="353">
        <v>-90</v>
      </c>
      <c r="C57" s="353">
        <v>0</v>
      </c>
      <c r="D57" s="353">
        <v>25028</v>
      </c>
      <c r="E57" s="353">
        <v>0</v>
      </c>
      <c r="F57" s="353">
        <v>-12239</v>
      </c>
      <c r="G57" s="168"/>
      <c r="H57" s="168"/>
    </row>
    <row r="58" spans="1:8" s="167" customFormat="1" ht="14.25">
      <c r="A58" s="352" t="s">
        <v>48</v>
      </c>
      <c r="B58" s="353">
        <v>-69</v>
      </c>
      <c r="C58" s="353">
        <v>0</v>
      </c>
      <c r="D58" s="353">
        <v>11510</v>
      </c>
      <c r="E58" s="353">
        <v>0</v>
      </c>
      <c r="F58" s="353">
        <v>-12559</v>
      </c>
      <c r="G58" s="168"/>
      <c r="H58" s="168"/>
    </row>
    <row r="59" spans="1:8" s="167" customFormat="1" ht="14.25">
      <c r="A59" s="352" t="s">
        <v>49</v>
      </c>
      <c r="B59" s="353">
        <v>-100</v>
      </c>
      <c r="C59" s="353">
        <v>0</v>
      </c>
      <c r="D59" s="353">
        <v>24378</v>
      </c>
      <c r="E59" s="353">
        <v>0</v>
      </c>
      <c r="F59" s="353">
        <v>-10097</v>
      </c>
      <c r="G59" s="168"/>
      <c r="H59" s="168"/>
    </row>
    <row r="60" spans="1:8" s="167" customFormat="1" ht="14.25">
      <c r="A60" s="352" t="s">
        <v>50</v>
      </c>
      <c r="B60" s="353">
        <v>-18</v>
      </c>
      <c r="C60" s="353">
        <v>-150</v>
      </c>
      <c r="D60" s="353">
        <v>151</v>
      </c>
      <c r="E60" s="353">
        <v>0</v>
      </c>
      <c r="F60" s="353">
        <v>0</v>
      </c>
      <c r="G60" s="168"/>
      <c r="H60" s="168"/>
    </row>
    <row r="61" spans="1:8" s="167" customFormat="1" ht="14.25">
      <c r="A61" s="352" t="s">
        <v>267</v>
      </c>
      <c r="B61" s="353">
        <v>-23</v>
      </c>
      <c r="C61" s="353">
        <v>-105</v>
      </c>
      <c r="D61" s="353">
        <v>104</v>
      </c>
      <c r="E61" s="353">
        <v>0</v>
      </c>
      <c r="F61" s="353">
        <v>0</v>
      </c>
      <c r="G61" s="168"/>
      <c r="H61" s="168"/>
    </row>
    <row r="62" spans="1:8" s="167" customFormat="1" ht="14.25">
      <c r="A62" s="352" t="s">
        <v>51</v>
      </c>
      <c r="B62" s="353">
        <v>-23</v>
      </c>
      <c r="C62" s="353">
        <v>-173</v>
      </c>
      <c r="D62" s="353">
        <v>1800</v>
      </c>
      <c r="E62" s="353">
        <v>0</v>
      </c>
      <c r="F62" s="353">
        <v>0</v>
      </c>
      <c r="G62" s="168"/>
      <c r="H62" s="168"/>
    </row>
    <row r="63" spans="1:8" s="167" customFormat="1" ht="14.25">
      <c r="A63" s="352" t="s">
        <v>52</v>
      </c>
      <c r="B63" s="353">
        <v>-35</v>
      </c>
      <c r="C63" s="353">
        <v>-340</v>
      </c>
      <c r="D63" s="353">
        <v>4530</v>
      </c>
      <c r="E63" s="353">
        <v>0</v>
      </c>
      <c r="F63" s="353">
        <v>0</v>
      </c>
      <c r="G63" s="168"/>
      <c r="H63" s="168"/>
    </row>
    <row r="64" spans="1:8" s="167" customFormat="1" ht="14.25">
      <c r="A64" s="352" t="s">
        <v>53</v>
      </c>
      <c r="B64" s="353">
        <v>-44</v>
      </c>
      <c r="C64" s="353">
        <v>-414</v>
      </c>
      <c r="D64" s="353">
        <v>8577</v>
      </c>
      <c r="E64" s="353">
        <v>0</v>
      </c>
      <c r="F64" s="353">
        <v>0</v>
      </c>
      <c r="G64" s="168"/>
      <c r="H64" s="168"/>
    </row>
    <row r="65" spans="1:8" s="167" customFormat="1" ht="14.25">
      <c r="A65" s="352" t="s">
        <v>54</v>
      </c>
      <c r="B65" s="353">
        <v>-46</v>
      </c>
      <c r="C65" s="353">
        <v>0</v>
      </c>
      <c r="D65" s="353">
        <v>15387</v>
      </c>
      <c r="E65" s="353">
        <v>0</v>
      </c>
      <c r="F65" s="353">
        <v>-1468</v>
      </c>
      <c r="G65" s="168"/>
      <c r="H65" s="168"/>
    </row>
    <row r="66" spans="1:8" s="167" customFormat="1" ht="14.25">
      <c r="A66" s="352" t="s">
        <v>55</v>
      </c>
      <c r="B66" s="353">
        <v>-59</v>
      </c>
      <c r="C66" s="353">
        <v>0</v>
      </c>
      <c r="D66" s="353">
        <v>18206</v>
      </c>
      <c r="E66" s="353">
        <v>0</v>
      </c>
      <c r="F66" s="353">
        <v>-8074</v>
      </c>
      <c r="G66" s="168"/>
      <c r="H66" s="168"/>
    </row>
    <row r="67" spans="1:8" s="167" customFormat="1" ht="14.25">
      <c r="A67" s="352" t="s">
        <v>782</v>
      </c>
      <c r="B67" s="353">
        <v>-14</v>
      </c>
      <c r="C67" s="353">
        <v>-1924</v>
      </c>
      <c r="D67" s="353">
        <v>394</v>
      </c>
      <c r="E67" s="353">
        <v>0</v>
      </c>
      <c r="F67" s="353">
        <v>0</v>
      </c>
      <c r="G67" s="168"/>
      <c r="H67" s="168"/>
    </row>
    <row r="68" spans="1:8" s="167" customFormat="1" ht="14.25">
      <c r="A68" s="352" t="s">
        <v>56</v>
      </c>
      <c r="B68" s="353">
        <v>-52</v>
      </c>
      <c r="C68" s="353">
        <v>-202</v>
      </c>
      <c r="D68" s="353">
        <v>4595</v>
      </c>
      <c r="E68" s="353">
        <v>0</v>
      </c>
      <c r="F68" s="353">
        <v>0</v>
      </c>
      <c r="G68" s="168"/>
      <c r="H68" s="168"/>
    </row>
    <row r="69" spans="1:8" s="167" customFormat="1" ht="14.25">
      <c r="A69" s="352" t="s">
        <v>268</v>
      </c>
      <c r="B69" s="353">
        <v>-32</v>
      </c>
      <c r="C69" s="353">
        <v>-120</v>
      </c>
      <c r="D69" s="353">
        <v>2327</v>
      </c>
      <c r="E69" s="353">
        <v>0</v>
      </c>
      <c r="F69" s="353">
        <v>0</v>
      </c>
      <c r="G69" s="168"/>
      <c r="H69" s="168"/>
    </row>
    <row r="70" spans="1:8" s="167" customFormat="1" ht="14.25">
      <c r="A70" s="352" t="s">
        <v>58</v>
      </c>
      <c r="B70" s="353">
        <v>-62</v>
      </c>
      <c r="C70" s="353">
        <v>-225</v>
      </c>
      <c r="D70" s="353">
        <v>6516</v>
      </c>
      <c r="E70" s="353">
        <v>0</v>
      </c>
      <c r="F70" s="353">
        <v>0</v>
      </c>
      <c r="G70" s="168"/>
      <c r="H70" s="168"/>
    </row>
    <row r="71" spans="1:8" s="167" customFormat="1" ht="14.25">
      <c r="A71" s="352" t="s">
        <v>59</v>
      </c>
      <c r="B71" s="353">
        <v>-18</v>
      </c>
      <c r="C71" s="353">
        <v>0</v>
      </c>
      <c r="D71" s="353">
        <v>433</v>
      </c>
      <c r="E71" s="353">
        <v>0</v>
      </c>
      <c r="F71" s="353">
        <v>-585</v>
      </c>
      <c r="G71" s="168"/>
      <c r="H71" s="168"/>
    </row>
    <row r="72" spans="1:8" s="167" customFormat="1" ht="14.25">
      <c r="A72" s="352" t="s">
        <v>60</v>
      </c>
      <c r="B72" s="353">
        <v>-11</v>
      </c>
      <c r="C72" s="353">
        <v>0</v>
      </c>
      <c r="D72" s="353">
        <v>900</v>
      </c>
      <c r="E72" s="353">
        <v>0</v>
      </c>
      <c r="F72" s="353">
        <v>-1094</v>
      </c>
      <c r="G72" s="168"/>
      <c r="H72" s="168"/>
    </row>
    <row r="73" spans="1:8" s="167" customFormat="1" ht="14.25">
      <c r="A73" s="352" t="s">
        <v>269</v>
      </c>
      <c r="B73" s="353">
        <v>-30</v>
      </c>
      <c r="C73" s="353">
        <v>-73</v>
      </c>
      <c r="D73" s="353">
        <v>163</v>
      </c>
      <c r="E73" s="353">
        <v>0</v>
      </c>
      <c r="F73" s="353">
        <v>0</v>
      </c>
      <c r="G73" s="168"/>
      <c r="H73" s="168"/>
    </row>
    <row r="74" spans="1:8" s="167" customFormat="1" ht="14.25">
      <c r="A74" s="352" t="s">
        <v>270</v>
      </c>
      <c r="B74" s="353">
        <v>-23</v>
      </c>
      <c r="C74" s="353">
        <v>-110</v>
      </c>
      <c r="D74" s="353">
        <v>139</v>
      </c>
      <c r="E74" s="353">
        <v>0</v>
      </c>
      <c r="F74" s="353">
        <v>0</v>
      </c>
      <c r="G74" s="168"/>
      <c r="H74" s="168"/>
    </row>
    <row r="75" spans="1:8" s="167" customFormat="1" ht="14.25">
      <c r="A75" s="352" t="s">
        <v>271</v>
      </c>
      <c r="B75" s="353">
        <v>-19</v>
      </c>
      <c r="C75" s="353">
        <v>-144</v>
      </c>
      <c r="D75" s="353">
        <v>710</v>
      </c>
      <c r="E75" s="353">
        <v>0</v>
      </c>
      <c r="F75" s="353">
        <v>0</v>
      </c>
      <c r="G75" s="168"/>
      <c r="H75" s="168"/>
    </row>
    <row r="76" spans="1:8" s="167" customFormat="1" ht="14.25">
      <c r="A76" s="352" t="s">
        <v>61</v>
      </c>
      <c r="B76" s="353">
        <v>-33</v>
      </c>
      <c r="C76" s="353">
        <v>-376</v>
      </c>
      <c r="D76" s="353">
        <v>2297</v>
      </c>
      <c r="E76" s="353">
        <v>0</v>
      </c>
      <c r="F76" s="353">
        <v>0</v>
      </c>
      <c r="G76" s="168"/>
      <c r="H76" s="168"/>
    </row>
    <row r="77" spans="1:8" s="167" customFormat="1" ht="14.25">
      <c r="A77" s="352" t="s">
        <v>272</v>
      </c>
      <c r="B77" s="353">
        <v>-13</v>
      </c>
      <c r="C77" s="353">
        <v>-126</v>
      </c>
      <c r="D77" s="353">
        <v>941</v>
      </c>
      <c r="E77" s="353">
        <v>0</v>
      </c>
      <c r="F77" s="353">
        <v>0</v>
      </c>
      <c r="G77" s="168"/>
      <c r="H77" s="168"/>
    </row>
    <row r="78" spans="1:8" s="167" customFormat="1" ht="14.25">
      <c r="A78" s="352" t="s">
        <v>62</v>
      </c>
      <c r="B78" s="353">
        <v>-26</v>
      </c>
      <c r="C78" s="353">
        <v>-330</v>
      </c>
      <c r="D78" s="353">
        <v>1718</v>
      </c>
      <c r="E78" s="353">
        <v>0</v>
      </c>
      <c r="F78" s="353">
        <v>0</v>
      </c>
      <c r="G78" s="168"/>
      <c r="H78" s="168"/>
    </row>
    <row r="79" spans="1:8" s="167" customFormat="1" ht="14.25">
      <c r="A79" s="352" t="s">
        <v>63</v>
      </c>
      <c r="B79" s="353">
        <v>-30</v>
      </c>
      <c r="C79" s="353">
        <v>-405</v>
      </c>
      <c r="D79" s="353">
        <v>2606</v>
      </c>
      <c r="E79" s="353">
        <v>0</v>
      </c>
      <c r="F79" s="353">
        <v>0</v>
      </c>
      <c r="G79" s="168"/>
      <c r="H79" s="168"/>
    </row>
    <row r="80" spans="1:8" s="167" customFormat="1" ht="14.25">
      <c r="A80" s="352" t="s">
        <v>800</v>
      </c>
      <c r="B80" s="353">
        <v>-24</v>
      </c>
      <c r="C80" s="353">
        <v>-7652</v>
      </c>
      <c r="D80" s="353">
        <v>3435</v>
      </c>
      <c r="E80" s="353">
        <v>0</v>
      </c>
      <c r="F80" s="353">
        <v>0</v>
      </c>
      <c r="G80" s="168"/>
      <c r="H80" s="168"/>
    </row>
    <row r="81" spans="1:8" s="167" customFormat="1" ht="14.25">
      <c r="A81" s="352" t="s">
        <v>839</v>
      </c>
      <c r="B81" s="353">
        <v>-170</v>
      </c>
      <c r="C81" s="353">
        <v>-47760</v>
      </c>
      <c r="D81" s="353">
        <v>7611</v>
      </c>
      <c r="E81" s="353">
        <v>0</v>
      </c>
      <c r="F81" s="353">
        <v>0</v>
      </c>
      <c r="G81" s="168"/>
      <c r="H81" s="168"/>
    </row>
    <row r="82" spans="1:8" s="167" customFormat="1" ht="14.25">
      <c r="A82" s="352" t="s">
        <v>65</v>
      </c>
      <c r="B82" s="353">
        <v>-13</v>
      </c>
      <c r="C82" s="353">
        <v>0</v>
      </c>
      <c r="D82" s="353">
        <v>0</v>
      </c>
      <c r="E82" s="353">
        <v>0</v>
      </c>
      <c r="F82" s="353">
        <v>-59</v>
      </c>
      <c r="G82" s="168"/>
      <c r="H82" s="168"/>
    </row>
    <row r="83" spans="1:8" s="167" customFormat="1" ht="14.25">
      <c r="A83" s="352" t="s">
        <v>66</v>
      </c>
      <c r="B83" s="353">
        <v>-17</v>
      </c>
      <c r="C83" s="353">
        <v>0</v>
      </c>
      <c r="D83" s="353">
        <v>8401</v>
      </c>
      <c r="E83" s="353">
        <v>0</v>
      </c>
      <c r="F83" s="353">
        <v>-8594</v>
      </c>
      <c r="G83" s="168"/>
      <c r="H83" s="168"/>
    </row>
    <row r="84" spans="1:8" s="167" customFormat="1" ht="14.25">
      <c r="A84" s="352" t="s">
        <v>67</v>
      </c>
      <c r="B84" s="353">
        <v>-17</v>
      </c>
      <c r="C84" s="353">
        <v>0</v>
      </c>
      <c r="D84" s="353">
        <v>0</v>
      </c>
      <c r="E84" s="353">
        <v>0</v>
      </c>
      <c r="F84" s="353">
        <v>0</v>
      </c>
      <c r="G84" s="168"/>
      <c r="H84" s="168"/>
    </row>
    <row r="85" spans="1:8" s="167" customFormat="1" ht="14.25">
      <c r="A85" s="352" t="s">
        <v>68</v>
      </c>
      <c r="B85" s="353">
        <v>-90</v>
      </c>
      <c r="C85" s="353">
        <v>0</v>
      </c>
      <c r="D85" s="353">
        <v>15149</v>
      </c>
      <c r="E85" s="353">
        <v>0</v>
      </c>
      <c r="F85" s="353">
        <v>-15149</v>
      </c>
      <c r="G85" s="168"/>
      <c r="H85" s="168"/>
    </row>
    <row r="86" spans="1:8" s="167" customFormat="1" ht="14.25">
      <c r="A86" s="352" t="s">
        <v>69</v>
      </c>
      <c r="B86" s="353">
        <v>-73</v>
      </c>
      <c r="C86" s="353">
        <v>-3803</v>
      </c>
      <c r="D86" s="353">
        <v>5205</v>
      </c>
      <c r="E86" s="353">
        <v>0</v>
      </c>
      <c r="F86" s="353">
        <v>0</v>
      </c>
      <c r="G86" s="168"/>
      <c r="H86" s="168"/>
    </row>
    <row r="87" spans="1:8" s="167" customFormat="1" ht="14.25">
      <c r="A87" s="352" t="s">
        <v>70</v>
      </c>
      <c r="B87" s="353">
        <v>-71</v>
      </c>
      <c r="C87" s="353">
        <v>-4729</v>
      </c>
      <c r="D87" s="353">
        <v>13898</v>
      </c>
      <c r="E87" s="353">
        <v>0</v>
      </c>
      <c r="F87" s="353">
        <v>0</v>
      </c>
      <c r="G87" s="168"/>
      <c r="H87" s="168"/>
    </row>
    <row r="88" spans="1:8" s="167" customFormat="1" ht="14.25">
      <c r="A88" s="352" t="s">
        <v>783</v>
      </c>
      <c r="B88" s="353">
        <v>-110</v>
      </c>
      <c r="C88" s="353">
        <v>-16316</v>
      </c>
      <c r="D88" s="353">
        <v>16053</v>
      </c>
      <c r="E88" s="353">
        <v>0</v>
      </c>
      <c r="F88" s="353">
        <v>0</v>
      </c>
      <c r="G88" s="168"/>
      <c r="H88" s="168"/>
    </row>
    <row r="89" spans="1:8" s="167" customFormat="1" ht="14.25">
      <c r="A89" s="352" t="s">
        <v>801</v>
      </c>
      <c r="B89" s="353">
        <v>-110</v>
      </c>
      <c r="C89" s="353">
        <v>-13010</v>
      </c>
      <c r="D89" s="353">
        <v>9328</v>
      </c>
      <c r="E89" s="353">
        <v>0</v>
      </c>
      <c r="F89" s="353">
        <v>0</v>
      </c>
      <c r="G89" s="168"/>
      <c r="H89" s="168"/>
    </row>
    <row r="90" spans="1:8" s="167" customFormat="1" ht="14.25">
      <c r="A90" s="352" t="s">
        <v>802</v>
      </c>
      <c r="B90" s="353">
        <v>-45</v>
      </c>
      <c r="C90" s="353">
        <v>-5498</v>
      </c>
      <c r="D90" s="353">
        <v>797</v>
      </c>
      <c r="E90" s="353">
        <v>0</v>
      </c>
      <c r="F90" s="353">
        <v>0</v>
      </c>
      <c r="G90" s="168"/>
      <c r="H90" s="168"/>
    </row>
    <row r="91" spans="1:8" s="167" customFormat="1" ht="14.25">
      <c r="A91" s="352" t="s">
        <v>811</v>
      </c>
      <c r="B91" s="353">
        <v>-111</v>
      </c>
      <c r="C91" s="353">
        <v>-12791</v>
      </c>
      <c r="D91" s="353">
        <v>4246</v>
      </c>
      <c r="E91" s="353">
        <v>0</v>
      </c>
      <c r="F91" s="353">
        <v>0</v>
      </c>
      <c r="G91" s="168"/>
      <c r="H91" s="168"/>
    </row>
    <row r="92" spans="1:8" s="167" customFormat="1" ht="14.25">
      <c r="A92" s="352" t="s">
        <v>850</v>
      </c>
      <c r="B92" s="353">
        <v>-30</v>
      </c>
      <c r="C92" s="353">
        <v>-2490</v>
      </c>
      <c r="D92" s="353">
        <v>2490</v>
      </c>
      <c r="E92" s="353">
        <v>0</v>
      </c>
      <c r="F92" s="353">
        <v>0</v>
      </c>
      <c r="G92" s="168"/>
      <c r="H92" s="168"/>
    </row>
    <row r="93" spans="1:8" s="167" customFormat="1" ht="14.25">
      <c r="A93" s="352" t="s">
        <v>71</v>
      </c>
      <c r="B93" s="353">
        <v>-134</v>
      </c>
      <c r="C93" s="353">
        <v>0</v>
      </c>
      <c r="D93" s="353">
        <v>39798</v>
      </c>
      <c r="E93" s="353">
        <v>0</v>
      </c>
      <c r="F93" s="353">
        <v>-39798</v>
      </c>
      <c r="G93" s="168"/>
      <c r="H93" s="168"/>
    </row>
    <row r="94" spans="1:8" s="167" customFormat="1" ht="14.25">
      <c r="A94" s="352" t="s">
        <v>72</v>
      </c>
      <c r="B94" s="353">
        <v>-98</v>
      </c>
      <c r="C94" s="353">
        <v>0</v>
      </c>
      <c r="D94" s="353">
        <v>20314</v>
      </c>
      <c r="E94" s="353">
        <v>0</v>
      </c>
      <c r="F94" s="353">
        <v>-20314</v>
      </c>
      <c r="G94" s="168"/>
      <c r="H94" s="168"/>
    </row>
    <row r="95" spans="1:8" s="167" customFormat="1" ht="14.25">
      <c r="A95" s="352" t="s">
        <v>73</v>
      </c>
      <c r="B95" s="353">
        <v>-140</v>
      </c>
      <c r="C95" s="353">
        <v>0</v>
      </c>
      <c r="D95" s="353">
        <v>7025</v>
      </c>
      <c r="E95" s="353">
        <v>0</v>
      </c>
      <c r="F95" s="353">
        <v>-7961</v>
      </c>
      <c r="G95" s="168"/>
      <c r="H95" s="168"/>
    </row>
    <row r="96" spans="1:8" s="167" customFormat="1" ht="14.25">
      <c r="A96" s="352" t="s">
        <v>74</v>
      </c>
      <c r="B96" s="353">
        <v>-70</v>
      </c>
      <c r="C96" s="353">
        <v>-3039</v>
      </c>
      <c r="D96" s="353">
        <v>9462</v>
      </c>
      <c r="E96" s="353">
        <v>0</v>
      </c>
      <c r="F96" s="353">
        <v>0</v>
      </c>
      <c r="G96" s="168"/>
      <c r="H96" s="168"/>
    </row>
    <row r="97" spans="1:8" s="167" customFormat="1" ht="14.25">
      <c r="A97" s="352" t="s">
        <v>840</v>
      </c>
      <c r="B97" s="353">
        <v>-55</v>
      </c>
      <c r="C97" s="353">
        <v>-7670</v>
      </c>
      <c r="D97" s="353">
        <v>3626</v>
      </c>
      <c r="E97" s="353">
        <v>0</v>
      </c>
      <c r="F97" s="353">
        <v>0</v>
      </c>
      <c r="G97" s="168"/>
      <c r="H97" s="168"/>
    </row>
    <row r="98" spans="1:8" s="167" customFormat="1" ht="14.25">
      <c r="A98" s="352" t="s">
        <v>75</v>
      </c>
      <c r="B98" s="353">
        <v>-17</v>
      </c>
      <c r="C98" s="353">
        <v>0</v>
      </c>
      <c r="D98" s="353">
        <v>2221</v>
      </c>
      <c r="E98" s="353">
        <v>0</v>
      </c>
      <c r="F98" s="353">
        <v>-2220</v>
      </c>
      <c r="G98" s="168"/>
      <c r="H98" s="168"/>
    </row>
    <row r="99" spans="1:8" s="167" customFormat="1" ht="14.25">
      <c r="A99" s="352" t="s">
        <v>76</v>
      </c>
      <c r="B99" s="353">
        <v>-17</v>
      </c>
      <c r="C99" s="353">
        <v>0</v>
      </c>
      <c r="D99" s="353">
        <v>0</v>
      </c>
      <c r="E99" s="353">
        <v>0</v>
      </c>
      <c r="F99" s="353">
        <v>0</v>
      </c>
      <c r="G99" s="168"/>
      <c r="H99" s="168"/>
    </row>
    <row r="100" spans="1:8" s="167" customFormat="1" ht="14.25">
      <c r="A100" s="352" t="s">
        <v>177</v>
      </c>
      <c r="B100" s="353">
        <v>-30</v>
      </c>
      <c r="C100" s="353">
        <v>-2277</v>
      </c>
      <c r="D100" s="353">
        <v>10049</v>
      </c>
      <c r="E100" s="353">
        <v>0</v>
      </c>
      <c r="F100" s="353">
        <v>0</v>
      </c>
      <c r="G100" s="168"/>
      <c r="H100" s="168"/>
    </row>
    <row r="101" spans="1:8" s="167" customFormat="1" ht="14.25">
      <c r="A101" s="352" t="s">
        <v>179</v>
      </c>
      <c r="B101" s="353">
        <v>-23</v>
      </c>
      <c r="C101" s="353">
        <v>-2128</v>
      </c>
      <c r="D101" s="353">
        <v>4514</v>
      </c>
      <c r="E101" s="353">
        <v>0</v>
      </c>
      <c r="F101" s="353">
        <v>0</v>
      </c>
      <c r="G101" s="168"/>
      <c r="H101" s="168"/>
    </row>
    <row r="102" spans="1:8" s="167" customFormat="1" ht="14.25">
      <c r="A102" s="352" t="s">
        <v>180</v>
      </c>
      <c r="B102" s="353">
        <v>-20</v>
      </c>
      <c r="C102" s="353">
        <v>-458</v>
      </c>
      <c r="D102" s="353">
        <v>4637</v>
      </c>
      <c r="E102" s="353">
        <v>0</v>
      </c>
      <c r="F102" s="353">
        <v>0</v>
      </c>
      <c r="G102" s="168"/>
      <c r="H102" s="168"/>
    </row>
    <row r="103" spans="1:8" s="167" customFormat="1" ht="14.25">
      <c r="A103" s="352" t="s">
        <v>181</v>
      </c>
      <c r="B103" s="353">
        <v>-24</v>
      </c>
      <c r="C103" s="353">
        <v>-773</v>
      </c>
      <c r="D103" s="353">
        <v>8697</v>
      </c>
      <c r="E103" s="353">
        <v>0</v>
      </c>
      <c r="F103" s="353">
        <v>0</v>
      </c>
      <c r="G103" s="168"/>
      <c r="H103" s="168"/>
    </row>
    <row r="104" spans="1:8" s="167" customFormat="1" ht="14.25">
      <c r="A104" s="352" t="s">
        <v>851</v>
      </c>
      <c r="B104" s="353">
        <v>-3</v>
      </c>
      <c r="C104" s="353">
        <v>-2569</v>
      </c>
      <c r="D104" s="353">
        <v>2569</v>
      </c>
      <c r="E104" s="353">
        <v>0</v>
      </c>
      <c r="F104" s="353">
        <v>0</v>
      </c>
      <c r="G104" s="168"/>
      <c r="H104" s="168"/>
    </row>
    <row r="105" spans="1:8" s="167" customFormat="1" ht="14.25">
      <c r="A105" s="352" t="s">
        <v>852</v>
      </c>
      <c r="B105" s="353">
        <v>-485</v>
      </c>
      <c r="C105" s="353">
        <v>-35798</v>
      </c>
      <c r="D105" s="353">
        <v>9348</v>
      </c>
      <c r="E105" s="353">
        <v>0</v>
      </c>
      <c r="F105" s="353">
        <v>0</v>
      </c>
      <c r="G105" s="168"/>
      <c r="H105" s="168"/>
    </row>
    <row r="106" spans="1:8" s="167" customFormat="1" ht="14.25">
      <c r="A106" s="352" t="s">
        <v>182</v>
      </c>
      <c r="B106" s="353">
        <v>-26</v>
      </c>
      <c r="C106" s="353">
        <v>-290</v>
      </c>
      <c r="D106" s="353">
        <v>1016</v>
      </c>
      <c r="E106" s="353">
        <v>0</v>
      </c>
      <c r="F106" s="353">
        <v>0</v>
      </c>
      <c r="G106" s="168"/>
      <c r="H106" s="168"/>
    </row>
    <row r="107" spans="1:8" s="167" customFormat="1" ht="14.25">
      <c r="A107" s="352" t="s">
        <v>123</v>
      </c>
      <c r="B107" s="353">
        <v>-60</v>
      </c>
      <c r="C107" s="353">
        <v>0</v>
      </c>
      <c r="D107" s="353">
        <v>0</v>
      </c>
      <c r="E107" s="353">
        <v>0</v>
      </c>
      <c r="F107" s="353">
        <v>0</v>
      </c>
      <c r="G107" s="168"/>
      <c r="H107" s="168"/>
    </row>
    <row r="108" spans="1:8" s="167" customFormat="1" ht="14.25">
      <c r="A108" s="352" t="s">
        <v>184</v>
      </c>
      <c r="B108" s="353">
        <v>0</v>
      </c>
      <c r="C108" s="353">
        <v>0</v>
      </c>
      <c r="D108" s="353">
        <v>116</v>
      </c>
      <c r="E108" s="353">
        <v>0</v>
      </c>
      <c r="F108" s="353">
        <v>0</v>
      </c>
      <c r="G108" s="168"/>
      <c r="H108" s="168"/>
    </row>
    <row r="109" spans="1:8" s="167" customFormat="1" ht="14.25">
      <c r="A109" s="352" t="s">
        <v>185</v>
      </c>
      <c r="B109" s="353">
        <v>0</v>
      </c>
      <c r="C109" s="353">
        <v>-9</v>
      </c>
      <c r="D109" s="353">
        <v>487</v>
      </c>
      <c r="E109" s="353">
        <v>0</v>
      </c>
      <c r="F109" s="353">
        <v>0</v>
      </c>
      <c r="G109" s="168"/>
      <c r="H109" s="168"/>
    </row>
    <row r="110" spans="1:8" s="167" customFormat="1" ht="14.25">
      <c r="A110" s="352" t="s">
        <v>186</v>
      </c>
      <c r="B110" s="353">
        <v>0</v>
      </c>
      <c r="C110" s="353">
        <v>-10</v>
      </c>
      <c r="D110" s="353">
        <v>545</v>
      </c>
      <c r="E110" s="353">
        <v>0</v>
      </c>
      <c r="F110" s="353">
        <v>0</v>
      </c>
      <c r="G110" s="168"/>
      <c r="H110" s="168"/>
    </row>
    <row r="111" spans="1:8" s="167" customFormat="1" ht="14.25">
      <c r="A111" s="352" t="s">
        <v>858</v>
      </c>
      <c r="B111" s="353">
        <v>-25</v>
      </c>
      <c r="C111" s="353">
        <v>-1405</v>
      </c>
      <c r="D111" s="353">
        <v>1405</v>
      </c>
      <c r="E111" s="353">
        <v>0</v>
      </c>
      <c r="F111" s="353">
        <v>0</v>
      </c>
      <c r="G111" s="168"/>
      <c r="H111" s="168"/>
    </row>
    <row r="112" spans="1:8" s="167" customFormat="1" ht="14.25">
      <c r="A112" s="352" t="s">
        <v>849</v>
      </c>
      <c r="B112" s="353">
        <v>-39</v>
      </c>
      <c r="C112" s="353">
        <v>0</v>
      </c>
      <c r="D112" s="353">
        <v>142</v>
      </c>
      <c r="E112" s="353">
        <v>0</v>
      </c>
      <c r="F112" s="353">
        <v>0</v>
      </c>
      <c r="G112" s="168"/>
      <c r="H112" s="168"/>
    </row>
    <row r="113" spans="1:8" s="167" customFormat="1" ht="14.25">
      <c r="A113" s="352" t="s">
        <v>77</v>
      </c>
      <c r="B113" s="353">
        <v>-9</v>
      </c>
      <c r="C113" s="353">
        <v>0</v>
      </c>
      <c r="D113" s="353">
        <v>164</v>
      </c>
      <c r="E113" s="353">
        <v>0</v>
      </c>
      <c r="F113" s="353">
        <v>-218</v>
      </c>
      <c r="G113" s="168"/>
      <c r="H113" s="168"/>
    </row>
    <row r="114" spans="1:8" s="167" customFormat="1" ht="14.25">
      <c r="A114" s="352" t="s">
        <v>188</v>
      </c>
      <c r="B114" s="353">
        <v>-24</v>
      </c>
      <c r="C114" s="353">
        <v>-3398</v>
      </c>
      <c r="D114" s="353">
        <v>8188</v>
      </c>
      <c r="E114" s="353">
        <v>0</v>
      </c>
      <c r="F114" s="353">
        <v>-1550</v>
      </c>
      <c r="G114" s="168"/>
      <c r="H114" s="168"/>
    </row>
    <row r="115" spans="1:8" s="167" customFormat="1" ht="14.25">
      <c r="A115" s="352" t="s">
        <v>151</v>
      </c>
      <c r="B115" s="353">
        <v>-30</v>
      </c>
      <c r="C115" s="353">
        <v>0</v>
      </c>
      <c r="D115" s="353">
        <v>0</v>
      </c>
      <c r="E115" s="353">
        <v>0</v>
      </c>
      <c r="F115" s="353">
        <v>0</v>
      </c>
      <c r="G115" s="168"/>
      <c r="H115" s="168"/>
    </row>
    <row r="116" spans="1:8" s="167" customFormat="1" ht="14.25">
      <c r="A116" s="352" t="s">
        <v>103</v>
      </c>
      <c r="B116" s="353">
        <v>-83</v>
      </c>
      <c r="C116" s="353">
        <v>0</v>
      </c>
      <c r="D116" s="353">
        <v>0</v>
      </c>
      <c r="E116" s="353">
        <v>0</v>
      </c>
      <c r="F116" s="353">
        <v>-2161</v>
      </c>
      <c r="G116" s="168"/>
      <c r="H116" s="168"/>
    </row>
    <row r="117" spans="1:8" s="167" customFormat="1" ht="14.25">
      <c r="A117" s="352" t="s">
        <v>104</v>
      </c>
      <c r="B117" s="353">
        <v>-15</v>
      </c>
      <c r="C117" s="353">
        <v>-274</v>
      </c>
      <c r="D117" s="353">
        <v>0</v>
      </c>
      <c r="E117" s="353">
        <v>0</v>
      </c>
      <c r="F117" s="353">
        <v>-1</v>
      </c>
      <c r="G117" s="168"/>
      <c r="H117" s="168"/>
    </row>
    <row r="118" spans="1:8" s="167" customFormat="1" ht="14.25">
      <c r="A118" s="352" t="s">
        <v>105</v>
      </c>
      <c r="B118" s="353">
        <v>-31</v>
      </c>
      <c r="C118" s="353">
        <v>0</v>
      </c>
      <c r="D118" s="353">
        <v>576</v>
      </c>
      <c r="E118" s="353">
        <v>0</v>
      </c>
      <c r="F118" s="353">
        <v>-791</v>
      </c>
      <c r="G118" s="168"/>
      <c r="H118" s="168"/>
    </row>
    <row r="119" spans="1:8" s="167" customFormat="1" ht="14.25">
      <c r="A119" s="352" t="s">
        <v>106</v>
      </c>
      <c r="B119" s="353">
        <v>-29</v>
      </c>
      <c r="C119" s="353">
        <v>0</v>
      </c>
      <c r="D119" s="353">
        <v>1093</v>
      </c>
      <c r="E119" s="353">
        <v>0</v>
      </c>
      <c r="F119" s="353">
        <v>-1805</v>
      </c>
      <c r="G119" s="168"/>
      <c r="H119" s="168"/>
    </row>
    <row r="120" spans="1:8" s="167" customFormat="1" ht="14.25">
      <c r="A120" s="352" t="s">
        <v>107</v>
      </c>
      <c r="B120" s="353">
        <v>-26</v>
      </c>
      <c r="C120" s="353">
        <v>0</v>
      </c>
      <c r="D120" s="353">
        <v>158</v>
      </c>
      <c r="E120" s="353">
        <v>0</v>
      </c>
      <c r="F120" s="353">
        <v>-675</v>
      </c>
      <c r="G120" s="168"/>
      <c r="H120" s="168"/>
    </row>
    <row r="121" spans="1:8" s="167" customFormat="1" ht="14.25">
      <c r="A121" s="352" t="s">
        <v>249</v>
      </c>
      <c r="B121" s="353">
        <v>-101</v>
      </c>
      <c r="C121" s="353">
        <v>0</v>
      </c>
      <c r="D121" s="353">
        <v>530</v>
      </c>
      <c r="E121" s="353">
        <v>0</v>
      </c>
      <c r="F121" s="353">
        <v>-536</v>
      </c>
      <c r="G121" s="168"/>
      <c r="H121" s="168"/>
    </row>
    <row r="122" spans="1:8" s="167" customFormat="1" ht="14.25">
      <c r="A122" s="352" t="s">
        <v>841</v>
      </c>
      <c r="B122" s="353">
        <v>-183</v>
      </c>
      <c r="C122" s="353">
        <v>-3661</v>
      </c>
      <c r="D122" s="353">
        <v>2764</v>
      </c>
      <c r="E122" s="353">
        <v>0</v>
      </c>
      <c r="F122" s="353">
        <v>0</v>
      </c>
      <c r="G122" s="168"/>
      <c r="H122" s="168"/>
    </row>
    <row r="123" spans="1:8" s="167" customFormat="1" ht="14.25">
      <c r="A123" s="352" t="s">
        <v>842</v>
      </c>
      <c r="B123" s="353">
        <v>-296</v>
      </c>
      <c r="C123" s="353">
        <v>-17698</v>
      </c>
      <c r="D123" s="353">
        <v>4201</v>
      </c>
      <c r="E123" s="353">
        <v>0</v>
      </c>
      <c r="F123" s="353">
        <v>0</v>
      </c>
      <c r="G123" s="168"/>
      <c r="H123" s="168"/>
    </row>
    <row r="124" spans="1:8" s="167" customFormat="1" ht="14.25">
      <c r="A124" s="352" t="s">
        <v>152</v>
      </c>
      <c r="B124" s="353">
        <v>-35</v>
      </c>
      <c r="C124" s="353">
        <v>-800</v>
      </c>
      <c r="D124" s="353">
        <v>11976</v>
      </c>
      <c r="E124" s="353">
        <v>0</v>
      </c>
      <c r="F124" s="353">
        <v>-2307</v>
      </c>
      <c r="G124" s="168"/>
      <c r="H124" s="168"/>
    </row>
    <row r="125" spans="1:8" s="167" customFormat="1" ht="14.25">
      <c r="A125" s="352" t="s">
        <v>807</v>
      </c>
      <c r="B125" s="353">
        <v>-237</v>
      </c>
      <c r="C125" s="353">
        <v>-20524</v>
      </c>
      <c r="D125" s="353">
        <v>7492</v>
      </c>
      <c r="E125" s="353">
        <v>0</v>
      </c>
      <c r="F125" s="353">
        <v>-7495</v>
      </c>
      <c r="G125" s="168"/>
      <c r="H125" s="168"/>
    </row>
    <row r="126" spans="1:8" s="167" customFormat="1" ht="14.25">
      <c r="A126" s="352" t="s">
        <v>813</v>
      </c>
      <c r="B126" s="353">
        <v>-176</v>
      </c>
      <c r="C126" s="353">
        <v>-17209</v>
      </c>
      <c r="D126" s="353">
        <v>17382</v>
      </c>
      <c r="E126" s="353">
        <v>0</v>
      </c>
      <c r="F126" s="353">
        <v>-17384</v>
      </c>
      <c r="G126" s="168"/>
      <c r="H126" s="168"/>
    </row>
    <row r="127" spans="1:8" s="167" customFormat="1" ht="14.25">
      <c r="A127" s="352" t="s">
        <v>789</v>
      </c>
      <c r="B127" s="353">
        <v>-35</v>
      </c>
      <c r="C127" s="353">
        <v>-1152</v>
      </c>
      <c r="D127" s="353">
        <v>8477</v>
      </c>
      <c r="E127" s="353">
        <v>0</v>
      </c>
      <c r="F127" s="353">
        <v>-8499</v>
      </c>
      <c r="G127" s="168"/>
      <c r="H127" s="168"/>
    </row>
    <row r="128" spans="1:8" s="167" customFormat="1" ht="14.25">
      <c r="A128" s="352" t="s">
        <v>792</v>
      </c>
      <c r="B128" s="353">
        <v>-34</v>
      </c>
      <c r="C128" s="353">
        <v>-3714</v>
      </c>
      <c r="D128" s="353">
        <v>7583</v>
      </c>
      <c r="E128" s="353">
        <v>0</v>
      </c>
      <c r="F128" s="353">
        <v>-7612</v>
      </c>
      <c r="G128" s="168"/>
      <c r="H128" s="168"/>
    </row>
    <row r="129" spans="1:8" s="167" customFormat="1" ht="14.25">
      <c r="A129" s="352" t="s">
        <v>814</v>
      </c>
      <c r="B129" s="353">
        <v>-43</v>
      </c>
      <c r="C129" s="353">
        <v>-3504</v>
      </c>
      <c r="D129" s="353">
        <v>6586</v>
      </c>
      <c r="E129" s="353">
        <v>0</v>
      </c>
      <c r="F129" s="353">
        <v>0</v>
      </c>
      <c r="G129" s="168"/>
      <c r="H129" s="168"/>
    </row>
    <row r="130" spans="1:8" s="167" customFormat="1" ht="14.25">
      <c r="A130" s="352" t="s">
        <v>808</v>
      </c>
      <c r="B130" s="353">
        <v>-282</v>
      </c>
      <c r="C130" s="353">
        <v>0</v>
      </c>
      <c r="D130" s="353">
        <v>4033</v>
      </c>
      <c r="E130" s="353">
        <v>0</v>
      </c>
      <c r="F130" s="353">
        <v>-4042</v>
      </c>
      <c r="G130" s="168"/>
      <c r="H130" s="168"/>
    </row>
    <row r="131" spans="1:8" s="167" customFormat="1" ht="14.25">
      <c r="A131" s="352" t="s">
        <v>809</v>
      </c>
      <c r="B131" s="353">
        <v>-622</v>
      </c>
      <c r="C131" s="353">
        <v>-9194</v>
      </c>
      <c r="D131" s="353">
        <v>10991</v>
      </c>
      <c r="E131" s="353">
        <v>0</v>
      </c>
      <c r="F131" s="353">
        <v>-10994</v>
      </c>
      <c r="G131" s="168"/>
      <c r="H131" s="168"/>
    </row>
    <row r="132" spans="1:8" s="167" customFormat="1" ht="14.25">
      <c r="A132" s="352" t="s">
        <v>153</v>
      </c>
      <c r="B132" s="353">
        <v>-23</v>
      </c>
      <c r="C132" s="353">
        <v>-2215</v>
      </c>
      <c r="D132" s="353">
        <v>12507</v>
      </c>
      <c r="E132" s="353">
        <v>0</v>
      </c>
      <c r="F132" s="353">
        <v>0</v>
      </c>
      <c r="G132" s="168"/>
      <c r="H132" s="168"/>
    </row>
    <row r="133" spans="1:8" s="167" customFormat="1" ht="14.25">
      <c r="A133" s="352" t="s">
        <v>810</v>
      </c>
      <c r="B133" s="353">
        <v>-92</v>
      </c>
      <c r="C133" s="353">
        <v>-20405</v>
      </c>
      <c r="D133" s="353">
        <v>6641</v>
      </c>
      <c r="E133" s="353">
        <v>0</v>
      </c>
      <c r="F133" s="353">
        <v>0</v>
      </c>
      <c r="G133" s="168"/>
      <c r="H133" s="168"/>
    </row>
    <row r="134" spans="1:8" s="167" customFormat="1" ht="14.25">
      <c r="A134" s="352" t="s">
        <v>154</v>
      </c>
      <c r="B134" s="353">
        <v>-35</v>
      </c>
      <c r="C134" s="353">
        <v>0</v>
      </c>
      <c r="D134" s="353">
        <v>22382</v>
      </c>
      <c r="E134" s="353">
        <v>0</v>
      </c>
      <c r="F134" s="353">
        <v>-22553</v>
      </c>
      <c r="G134" s="168"/>
      <c r="H134" s="168"/>
    </row>
    <row r="135" spans="1:8" s="167" customFormat="1" ht="14.25">
      <c r="A135" s="352" t="s">
        <v>155</v>
      </c>
      <c r="B135" s="353">
        <v>-35</v>
      </c>
      <c r="C135" s="353">
        <v>0</v>
      </c>
      <c r="D135" s="353">
        <v>17631</v>
      </c>
      <c r="E135" s="353">
        <v>0</v>
      </c>
      <c r="F135" s="353">
        <v>-17828</v>
      </c>
      <c r="G135" s="168"/>
      <c r="H135" s="168"/>
    </row>
    <row r="136" spans="1:8" s="167" customFormat="1" ht="14.25">
      <c r="A136" s="352" t="s">
        <v>156</v>
      </c>
      <c r="B136" s="353">
        <v>-88</v>
      </c>
      <c r="C136" s="353">
        <v>-1236</v>
      </c>
      <c r="D136" s="353">
        <v>10852</v>
      </c>
      <c r="E136" s="353">
        <v>0</v>
      </c>
      <c r="F136" s="353">
        <v>-11055</v>
      </c>
      <c r="G136" s="168"/>
      <c r="H136" s="168"/>
    </row>
    <row r="137" spans="1:8" s="167" customFormat="1" ht="14.25">
      <c r="A137" s="352" t="s">
        <v>157</v>
      </c>
      <c r="B137" s="353">
        <v>-135</v>
      </c>
      <c r="C137" s="353">
        <v>-1287</v>
      </c>
      <c r="D137" s="353">
        <v>5829</v>
      </c>
      <c r="E137" s="353">
        <v>0</v>
      </c>
      <c r="F137" s="353">
        <v>-6032</v>
      </c>
      <c r="G137" s="168"/>
      <c r="H137" s="168"/>
    </row>
    <row r="138" spans="1:8" s="167" customFormat="1" ht="14.25">
      <c r="A138" s="352" t="s">
        <v>158</v>
      </c>
      <c r="B138" s="353">
        <v>-128</v>
      </c>
      <c r="C138" s="353">
        <v>-2702</v>
      </c>
      <c r="D138" s="353">
        <v>5004</v>
      </c>
      <c r="E138" s="353">
        <v>0</v>
      </c>
      <c r="F138" s="353">
        <v>-5090</v>
      </c>
      <c r="G138" s="168"/>
      <c r="H138" s="168"/>
    </row>
    <row r="139" spans="1:8" s="167" customFormat="1" ht="14.25">
      <c r="A139" s="352" t="s">
        <v>159</v>
      </c>
      <c r="B139" s="353">
        <v>-57</v>
      </c>
      <c r="C139" s="353">
        <v>-109</v>
      </c>
      <c r="D139" s="353">
        <v>893</v>
      </c>
      <c r="E139" s="353">
        <v>0</v>
      </c>
      <c r="F139" s="353">
        <v>-968</v>
      </c>
      <c r="G139" s="168"/>
      <c r="H139" s="168"/>
    </row>
    <row r="140" spans="1:8" s="167" customFormat="1" ht="14.25">
      <c r="A140" s="352" t="s">
        <v>252</v>
      </c>
      <c r="B140" s="353">
        <v>-58</v>
      </c>
      <c r="C140" s="353">
        <v>-906</v>
      </c>
      <c r="D140" s="353">
        <v>2504</v>
      </c>
      <c r="E140" s="353">
        <v>0</v>
      </c>
      <c r="F140" s="353">
        <v>-2531</v>
      </c>
      <c r="G140" s="168"/>
      <c r="H140" s="168"/>
    </row>
    <row r="141" spans="1:8" s="167" customFormat="1" ht="14.25">
      <c r="A141" s="352" t="s">
        <v>160</v>
      </c>
      <c r="B141" s="353">
        <v>-28</v>
      </c>
      <c r="C141" s="353">
        <v>-1409</v>
      </c>
      <c r="D141" s="353">
        <v>8807</v>
      </c>
      <c r="E141" s="353">
        <v>0</v>
      </c>
      <c r="F141" s="353">
        <v>0</v>
      </c>
      <c r="G141" s="168"/>
      <c r="H141" s="168"/>
    </row>
    <row r="142" spans="1:8" s="167" customFormat="1" ht="14.25">
      <c r="A142" s="352" t="s">
        <v>161</v>
      </c>
      <c r="B142" s="353">
        <v>-46</v>
      </c>
      <c r="C142" s="353">
        <v>-2682</v>
      </c>
      <c r="D142" s="353">
        <v>62564</v>
      </c>
      <c r="E142" s="353">
        <v>0</v>
      </c>
      <c r="F142" s="353">
        <v>0</v>
      </c>
      <c r="G142" s="168"/>
      <c r="H142" s="168"/>
    </row>
    <row r="143" spans="1:8" s="167" customFormat="1" ht="14.25">
      <c r="A143" s="352" t="s">
        <v>162</v>
      </c>
      <c r="B143" s="353">
        <v>-75</v>
      </c>
      <c r="C143" s="353">
        <v>0</v>
      </c>
      <c r="D143" s="353">
        <v>77152</v>
      </c>
      <c r="E143" s="353">
        <v>0</v>
      </c>
      <c r="F143" s="353">
        <v>0</v>
      </c>
      <c r="G143" s="168"/>
      <c r="H143" s="168"/>
    </row>
    <row r="144" spans="1:8" s="167" customFormat="1" ht="14.25">
      <c r="A144" s="352" t="s">
        <v>163</v>
      </c>
      <c r="B144" s="353">
        <v>-75</v>
      </c>
      <c r="C144" s="353">
        <v>-3125</v>
      </c>
      <c r="D144" s="353">
        <v>58901</v>
      </c>
      <c r="E144" s="353">
        <v>0</v>
      </c>
      <c r="F144" s="353">
        <v>-371</v>
      </c>
      <c r="G144" s="168"/>
      <c r="H144" s="168"/>
    </row>
    <row r="145" spans="1:8" s="167" customFormat="1" ht="14.25">
      <c r="A145" s="352" t="s">
        <v>164</v>
      </c>
      <c r="B145" s="353">
        <v>-28</v>
      </c>
      <c r="C145" s="353">
        <v>-220</v>
      </c>
      <c r="D145" s="353">
        <v>120</v>
      </c>
      <c r="E145" s="353">
        <v>0</v>
      </c>
      <c r="F145" s="353">
        <v>0</v>
      </c>
      <c r="G145" s="168"/>
      <c r="H145" s="168"/>
    </row>
    <row r="146" spans="1:8" s="167" customFormat="1" ht="14.25">
      <c r="A146" s="352" t="s">
        <v>165</v>
      </c>
      <c r="B146" s="353">
        <v>-28</v>
      </c>
      <c r="C146" s="353">
        <v>-369</v>
      </c>
      <c r="D146" s="353">
        <v>232</v>
      </c>
      <c r="E146" s="353">
        <v>0</v>
      </c>
      <c r="F146" s="353">
        <v>0</v>
      </c>
      <c r="G146" s="168"/>
      <c r="H146" s="168"/>
    </row>
    <row r="147" spans="1:8" s="167" customFormat="1" ht="14.25">
      <c r="A147" s="352" t="s">
        <v>166</v>
      </c>
      <c r="B147" s="353">
        <v>-30</v>
      </c>
      <c r="C147" s="353">
        <v>-1153</v>
      </c>
      <c r="D147" s="353">
        <v>3426</v>
      </c>
      <c r="E147" s="353">
        <v>0</v>
      </c>
      <c r="F147" s="353">
        <v>0</v>
      </c>
      <c r="G147" s="168"/>
      <c r="H147" s="168"/>
    </row>
    <row r="148" spans="1:8" s="167" customFormat="1" ht="14.25">
      <c r="A148" s="352" t="s">
        <v>167</v>
      </c>
      <c r="B148" s="353">
        <v>-38</v>
      </c>
      <c r="C148" s="353">
        <v>-198</v>
      </c>
      <c r="D148" s="353">
        <v>1815</v>
      </c>
      <c r="E148" s="353">
        <v>0</v>
      </c>
      <c r="F148" s="353">
        <v>-584</v>
      </c>
      <c r="G148" s="168"/>
      <c r="H148" s="168"/>
    </row>
    <row r="149" spans="1:8" s="167" customFormat="1" ht="14.25">
      <c r="A149" s="352" t="s">
        <v>793</v>
      </c>
      <c r="B149" s="353">
        <v>-118</v>
      </c>
      <c r="C149" s="353">
        <v>-4090</v>
      </c>
      <c r="D149" s="353">
        <v>4090</v>
      </c>
      <c r="E149" s="353">
        <v>0</v>
      </c>
      <c r="F149" s="353">
        <v>-4103</v>
      </c>
      <c r="G149" s="168"/>
      <c r="H149" s="168"/>
    </row>
    <row r="150" spans="1:8" s="167" customFormat="1" ht="14.25">
      <c r="A150" s="352" t="s">
        <v>790</v>
      </c>
      <c r="B150" s="353">
        <v>-23</v>
      </c>
      <c r="C150" s="353">
        <v>-5488</v>
      </c>
      <c r="D150" s="353">
        <v>628</v>
      </c>
      <c r="E150" s="353">
        <v>0</v>
      </c>
      <c r="F150" s="353">
        <v>0</v>
      </c>
      <c r="G150" s="168"/>
      <c r="H150" s="168"/>
    </row>
    <row r="151" spans="1:8" s="167" customFormat="1" ht="14.25">
      <c r="A151" s="352" t="s">
        <v>168</v>
      </c>
      <c r="B151" s="353">
        <v>-35</v>
      </c>
      <c r="C151" s="353">
        <v>-2596</v>
      </c>
      <c r="D151" s="353">
        <v>13422</v>
      </c>
      <c r="E151" s="353">
        <v>0</v>
      </c>
      <c r="F151" s="353">
        <v>-13545</v>
      </c>
      <c r="G151" s="168"/>
      <c r="H151" s="168"/>
    </row>
    <row r="152" spans="1:8" s="167" customFormat="1" ht="14.25">
      <c r="A152" s="352" t="s">
        <v>169</v>
      </c>
      <c r="B152" s="353">
        <v>-34</v>
      </c>
      <c r="C152" s="353">
        <v>-1745</v>
      </c>
      <c r="D152" s="353">
        <v>57072</v>
      </c>
      <c r="E152" s="353">
        <v>0</v>
      </c>
      <c r="F152" s="353">
        <v>-57257</v>
      </c>
      <c r="G152" s="168"/>
      <c r="H152" s="168"/>
    </row>
    <row r="153" spans="1:8" s="167" customFormat="1" ht="14.25">
      <c r="A153" s="352" t="s">
        <v>170</v>
      </c>
      <c r="B153" s="353">
        <v>-60</v>
      </c>
      <c r="C153" s="353">
        <v>-3232</v>
      </c>
      <c r="D153" s="353">
        <v>67793</v>
      </c>
      <c r="E153" s="353">
        <v>0</v>
      </c>
      <c r="F153" s="353">
        <v>0</v>
      </c>
      <c r="G153" s="168"/>
      <c r="H153" s="168"/>
    </row>
    <row r="154" spans="1:8" s="167" customFormat="1" ht="14.25">
      <c r="A154" s="352" t="s">
        <v>171</v>
      </c>
      <c r="B154" s="353">
        <v>-74</v>
      </c>
      <c r="C154" s="353">
        <v>-1583</v>
      </c>
      <c r="D154" s="353">
        <v>36884</v>
      </c>
      <c r="E154" s="353">
        <v>0</v>
      </c>
      <c r="F154" s="353">
        <v>-302</v>
      </c>
      <c r="G154" s="168"/>
      <c r="H154" s="168"/>
    </row>
    <row r="155" spans="1:8" s="167" customFormat="1" ht="14.25">
      <c r="A155" s="352" t="s">
        <v>190</v>
      </c>
      <c r="B155" s="353">
        <v>-90</v>
      </c>
      <c r="C155" s="353">
        <v>-28594</v>
      </c>
      <c r="D155" s="353">
        <v>181399</v>
      </c>
      <c r="E155" s="353">
        <v>0</v>
      </c>
      <c r="F155" s="353">
        <v>0</v>
      </c>
      <c r="G155" s="168"/>
      <c r="H155" s="168"/>
    </row>
    <row r="156" spans="1:8" s="167" customFormat="1" ht="14.25">
      <c r="A156" s="352" t="s">
        <v>279</v>
      </c>
      <c r="B156" s="353">
        <v>-29</v>
      </c>
      <c r="C156" s="353">
        <v>-793</v>
      </c>
      <c r="D156" s="353">
        <v>1544</v>
      </c>
      <c r="E156" s="353">
        <v>0</v>
      </c>
      <c r="F156" s="353">
        <v>0</v>
      </c>
      <c r="G156" s="168"/>
      <c r="H156" s="168"/>
    </row>
    <row r="157" spans="1:8" s="167" customFormat="1" ht="14.25">
      <c r="A157" s="352" t="s">
        <v>280</v>
      </c>
      <c r="B157" s="353">
        <v>-32</v>
      </c>
      <c r="C157" s="353">
        <v>-2183</v>
      </c>
      <c r="D157" s="353">
        <v>19439</v>
      </c>
      <c r="E157" s="353">
        <v>0</v>
      </c>
      <c r="F157" s="353">
        <v>0</v>
      </c>
      <c r="G157" s="168"/>
      <c r="H157" s="168"/>
    </row>
    <row r="158" spans="1:8" s="167" customFormat="1" ht="14.25">
      <c r="A158" s="352" t="s">
        <v>845</v>
      </c>
      <c r="B158" s="353">
        <v>-266</v>
      </c>
      <c r="C158" s="353">
        <v>-39084</v>
      </c>
      <c r="D158" s="353">
        <v>17823</v>
      </c>
      <c r="E158" s="353">
        <v>0</v>
      </c>
      <c r="F158" s="353">
        <v>-17824</v>
      </c>
      <c r="G158" s="168"/>
      <c r="H158" s="168"/>
    </row>
    <row r="159" spans="1:8" s="167" customFormat="1" ht="21">
      <c r="A159" s="352" t="s">
        <v>856</v>
      </c>
      <c r="B159" s="353">
        <v>-53</v>
      </c>
      <c r="C159" s="353">
        <v>-13720</v>
      </c>
      <c r="D159" s="353">
        <v>13721</v>
      </c>
      <c r="E159" s="353">
        <v>0</v>
      </c>
      <c r="F159" s="353">
        <v>0</v>
      </c>
      <c r="G159" s="168"/>
      <c r="H159" s="168"/>
    </row>
    <row r="160" spans="1:8" s="167" customFormat="1" ht="14.25">
      <c r="A160" s="352" t="s">
        <v>846</v>
      </c>
      <c r="B160" s="353">
        <v>-292</v>
      </c>
      <c r="C160" s="353">
        <v>-10404</v>
      </c>
      <c r="D160" s="353">
        <v>6349</v>
      </c>
      <c r="E160" s="353">
        <v>0</v>
      </c>
      <c r="F160" s="353">
        <v>-6350</v>
      </c>
      <c r="G160" s="168"/>
      <c r="H160" s="168"/>
    </row>
    <row r="161" spans="1:8" s="167" customFormat="1" ht="14.25">
      <c r="A161" s="352" t="s">
        <v>847</v>
      </c>
      <c r="B161" s="353">
        <v>-132</v>
      </c>
      <c r="C161" s="353">
        <v>-7242</v>
      </c>
      <c r="D161" s="353">
        <v>5143</v>
      </c>
      <c r="E161" s="353">
        <v>0</v>
      </c>
      <c r="F161" s="353">
        <v>-5152</v>
      </c>
      <c r="G161" s="168"/>
      <c r="H161" s="168"/>
    </row>
    <row r="162" spans="1:8" s="167" customFormat="1" ht="14.25">
      <c r="A162" s="352" t="s">
        <v>857</v>
      </c>
      <c r="B162" s="353">
        <v>-32</v>
      </c>
      <c r="C162" s="353">
        <v>-1592</v>
      </c>
      <c r="D162" s="353">
        <v>1197</v>
      </c>
      <c r="E162" s="353">
        <v>0</v>
      </c>
      <c r="F162" s="353">
        <v>0</v>
      </c>
      <c r="G162" s="168"/>
      <c r="H162" s="168"/>
    </row>
    <row r="163" spans="1:8" s="167" customFormat="1" ht="14.25">
      <c r="A163" s="352" t="s">
        <v>79</v>
      </c>
      <c r="B163" s="353">
        <v>-14</v>
      </c>
      <c r="C163" s="353">
        <v>0</v>
      </c>
      <c r="D163" s="353">
        <v>1784</v>
      </c>
      <c r="E163" s="353">
        <v>0</v>
      </c>
      <c r="F163" s="353">
        <v>-179</v>
      </c>
      <c r="G163" s="168"/>
      <c r="H163" s="168"/>
    </row>
    <row r="164" spans="1:8" s="167" customFormat="1" ht="14.25">
      <c r="A164" s="352" t="s">
        <v>80</v>
      </c>
      <c r="B164" s="353">
        <v>-13</v>
      </c>
      <c r="C164" s="353">
        <v>0</v>
      </c>
      <c r="D164" s="353">
        <v>0</v>
      </c>
      <c r="E164" s="353">
        <v>0</v>
      </c>
      <c r="F164" s="353">
        <v>-209</v>
      </c>
      <c r="G164" s="168"/>
      <c r="H164" s="168"/>
    </row>
    <row r="165" spans="1:8" s="167" customFormat="1" ht="14.25">
      <c r="A165" s="352" t="s">
        <v>191</v>
      </c>
      <c r="B165" s="353">
        <v>-17</v>
      </c>
      <c r="C165" s="353">
        <v>0</v>
      </c>
      <c r="D165" s="353">
        <v>5399</v>
      </c>
      <c r="E165" s="353">
        <v>0</v>
      </c>
      <c r="F165" s="353">
        <v>0</v>
      </c>
      <c r="G165" s="168"/>
      <c r="H165" s="168"/>
    </row>
    <row r="166" spans="1:8" s="167" customFormat="1" ht="14.25">
      <c r="A166" s="352" t="s">
        <v>192</v>
      </c>
      <c r="B166" s="353">
        <v>-18</v>
      </c>
      <c r="C166" s="353">
        <v>0</v>
      </c>
      <c r="D166" s="353">
        <v>0</v>
      </c>
      <c r="E166" s="353">
        <v>0</v>
      </c>
      <c r="F166" s="353">
        <v>0</v>
      </c>
      <c r="G166" s="168"/>
      <c r="H166" s="168"/>
    </row>
    <row r="167" spans="1:8" s="167" customFormat="1" ht="14.25">
      <c r="A167" s="352" t="s">
        <v>193</v>
      </c>
      <c r="B167" s="353">
        <v>-28</v>
      </c>
      <c r="C167" s="353">
        <v>-474</v>
      </c>
      <c r="D167" s="353">
        <v>5598</v>
      </c>
      <c r="E167" s="353">
        <v>0</v>
      </c>
      <c r="F167" s="353">
        <v>0</v>
      </c>
      <c r="G167" s="168"/>
      <c r="H167" s="168"/>
    </row>
    <row r="168" spans="1:8" s="167" customFormat="1" ht="14.25">
      <c r="A168" s="352" t="s">
        <v>115</v>
      </c>
      <c r="B168" s="353">
        <v>-15</v>
      </c>
      <c r="C168" s="353">
        <v>0</v>
      </c>
      <c r="D168" s="353">
        <v>715</v>
      </c>
      <c r="E168" s="353">
        <v>0</v>
      </c>
      <c r="F168" s="353">
        <v>-715</v>
      </c>
      <c r="G168" s="168"/>
      <c r="H168" s="168"/>
    </row>
    <row r="169" spans="1:8" s="167" customFormat="1" ht="14.25">
      <c r="A169" s="352" t="s">
        <v>116</v>
      </c>
      <c r="B169" s="353">
        <v>-15</v>
      </c>
      <c r="C169" s="353">
        <v>0</v>
      </c>
      <c r="D169" s="353">
        <v>2487</v>
      </c>
      <c r="E169" s="353">
        <v>0</v>
      </c>
      <c r="F169" s="353">
        <v>-2487</v>
      </c>
      <c r="G169" s="168"/>
      <c r="H169" s="168"/>
    </row>
    <row r="170" spans="1:8" s="167" customFormat="1" ht="14.25">
      <c r="A170" s="352" t="s">
        <v>276</v>
      </c>
      <c r="B170" s="353">
        <v>-18</v>
      </c>
      <c r="C170" s="353">
        <v>0</v>
      </c>
      <c r="D170" s="353">
        <v>430</v>
      </c>
      <c r="E170" s="353">
        <v>0</v>
      </c>
      <c r="F170" s="353">
        <v>-430</v>
      </c>
      <c r="G170" s="168"/>
      <c r="H170" s="168"/>
    </row>
    <row r="171" spans="1:8" s="167" customFormat="1" ht="14.25">
      <c r="A171" s="352" t="s">
        <v>108</v>
      </c>
      <c r="B171" s="353">
        <v>-22</v>
      </c>
      <c r="C171" s="353">
        <v>0</v>
      </c>
      <c r="D171" s="353">
        <v>217</v>
      </c>
      <c r="E171" s="353">
        <v>0</v>
      </c>
      <c r="F171" s="353">
        <v>-370</v>
      </c>
      <c r="G171" s="168"/>
      <c r="H171" s="168"/>
    </row>
    <row r="172" spans="1:8" s="167" customFormat="1" ht="14.25">
      <c r="A172" s="352" t="s">
        <v>111</v>
      </c>
      <c r="B172" s="353">
        <v>-11</v>
      </c>
      <c r="C172" s="353">
        <v>0</v>
      </c>
      <c r="D172" s="353">
        <v>0</v>
      </c>
      <c r="E172" s="353">
        <v>0</v>
      </c>
      <c r="F172" s="353">
        <v>-151</v>
      </c>
      <c r="G172" s="168"/>
      <c r="H172" s="168"/>
    </row>
    <row r="173" spans="1:8" s="167" customFormat="1" ht="14.25">
      <c r="A173" s="352" t="s">
        <v>112</v>
      </c>
      <c r="B173" s="353">
        <v>-13</v>
      </c>
      <c r="C173" s="353">
        <v>0</v>
      </c>
      <c r="D173" s="353">
        <v>6632</v>
      </c>
      <c r="E173" s="353">
        <v>0</v>
      </c>
      <c r="F173" s="353">
        <v>-6987</v>
      </c>
      <c r="G173" s="168"/>
      <c r="H173" s="168"/>
    </row>
    <row r="174" spans="1:8" s="167" customFormat="1" ht="14.25">
      <c r="A174" s="352" t="s">
        <v>113</v>
      </c>
      <c r="B174" s="353">
        <v>-24</v>
      </c>
      <c r="C174" s="353">
        <v>0</v>
      </c>
      <c r="D174" s="353">
        <v>2521</v>
      </c>
      <c r="E174" s="353">
        <v>0</v>
      </c>
      <c r="F174" s="353">
        <v>-3656</v>
      </c>
      <c r="G174" s="168"/>
      <c r="H174" s="168"/>
    </row>
    <row r="175" spans="1:8" s="167" customFormat="1" ht="14.25">
      <c r="A175" s="352" t="s">
        <v>275</v>
      </c>
      <c r="B175" s="353">
        <v>-19</v>
      </c>
      <c r="C175" s="353">
        <v>-918</v>
      </c>
      <c r="D175" s="353">
        <v>333</v>
      </c>
      <c r="E175" s="353">
        <v>0</v>
      </c>
      <c r="F175" s="353">
        <v>0</v>
      </c>
      <c r="G175" s="168"/>
      <c r="H175" s="168"/>
    </row>
    <row r="176" spans="1:8" s="167" customFormat="1" ht="14.25">
      <c r="A176" s="352" t="s">
        <v>117</v>
      </c>
      <c r="B176" s="353">
        <v>-78</v>
      </c>
      <c r="C176" s="353">
        <v>0</v>
      </c>
      <c r="D176" s="353">
        <v>6631</v>
      </c>
      <c r="E176" s="353">
        <v>0</v>
      </c>
      <c r="F176" s="353">
        <v>-6631</v>
      </c>
      <c r="G176" s="168"/>
      <c r="H176" s="168"/>
    </row>
    <row r="177" spans="1:8" s="167" customFormat="1" ht="14.25">
      <c r="A177" s="352" t="s">
        <v>118</v>
      </c>
      <c r="B177" s="353">
        <v>-86</v>
      </c>
      <c r="C177" s="353">
        <v>0</v>
      </c>
      <c r="D177" s="353">
        <v>8613</v>
      </c>
      <c r="E177" s="353">
        <v>0</v>
      </c>
      <c r="F177" s="353">
        <v>-8613</v>
      </c>
      <c r="G177" s="168"/>
      <c r="H177" s="168"/>
    </row>
    <row r="178" spans="1:8" s="167" customFormat="1" ht="14.25">
      <c r="A178" s="352" t="s">
        <v>119</v>
      </c>
      <c r="B178" s="353">
        <v>-48</v>
      </c>
      <c r="C178" s="353">
        <v>0</v>
      </c>
      <c r="D178" s="353">
        <v>12875</v>
      </c>
      <c r="E178" s="353">
        <v>0</v>
      </c>
      <c r="F178" s="353">
        <v>-1023</v>
      </c>
      <c r="G178" s="168"/>
      <c r="H178" s="168"/>
    </row>
    <row r="179" spans="1:8" s="167" customFormat="1" ht="14.25">
      <c r="A179" s="352" t="s">
        <v>120</v>
      </c>
      <c r="B179" s="353">
        <v>-101</v>
      </c>
      <c r="C179" s="353">
        <v>0</v>
      </c>
      <c r="D179" s="353">
        <v>10830</v>
      </c>
      <c r="E179" s="353">
        <v>0</v>
      </c>
      <c r="F179" s="353">
        <v>-10830</v>
      </c>
      <c r="G179" s="168"/>
      <c r="H179" s="168"/>
    </row>
    <row r="180" spans="1:8" s="167" customFormat="1" ht="14.25">
      <c r="A180" s="352" t="s">
        <v>121</v>
      </c>
      <c r="B180" s="353">
        <v>-78</v>
      </c>
      <c r="C180" s="353">
        <v>0</v>
      </c>
      <c r="D180" s="353">
        <v>11855</v>
      </c>
      <c r="E180" s="353">
        <v>0</v>
      </c>
      <c r="F180" s="353">
        <v>-11855</v>
      </c>
      <c r="G180" s="168"/>
      <c r="H180" s="168"/>
    </row>
    <row r="181" spans="1:8" s="167" customFormat="1" ht="14.25">
      <c r="A181" s="352" t="s">
        <v>122</v>
      </c>
      <c r="B181" s="353">
        <v>-64</v>
      </c>
      <c r="C181" s="353">
        <v>0</v>
      </c>
      <c r="D181" s="353">
        <v>3144</v>
      </c>
      <c r="E181" s="353">
        <v>0</v>
      </c>
      <c r="F181" s="353">
        <v>-3144</v>
      </c>
      <c r="G181" s="168"/>
      <c r="H181" s="168"/>
    </row>
    <row r="182" spans="1:8" s="167" customFormat="1" ht="14.25">
      <c r="A182" s="352" t="s">
        <v>853</v>
      </c>
      <c r="B182" s="353">
        <v>-15</v>
      </c>
      <c r="C182" s="353">
        <v>-141</v>
      </c>
      <c r="D182" s="353">
        <v>141</v>
      </c>
      <c r="E182" s="353">
        <v>0</v>
      </c>
      <c r="F182" s="353">
        <v>0</v>
      </c>
      <c r="G182" s="168"/>
      <c r="H182" s="168"/>
    </row>
    <row r="183" spans="1:8" s="167" customFormat="1" ht="14.25">
      <c r="A183" s="352" t="s">
        <v>126</v>
      </c>
      <c r="B183" s="353">
        <v>-36</v>
      </c>
      <c r="C183" s="353">
        <v>-307</v>
      </c>
      <c r="D183" s="353">
        <v>6891</v>
      </c>
      <c r="E183" s="353">
        <v>0</v>
      </c>
      <c r="F183" s="353">
        <v>-39</v>
      </c>
      <c r="G183" s="168"/>
      <c r="H183" s="168"/>
    </row>
    <row r="184" spans="1:8" s="167" customFormat="1" ht="14.25">
      <c r="A184" s="352" t="s">
        <v>855</v>
      </c>
      <c r="B184" s="353">
        <v>-39</v>
      </c>
      <c r="C184" s="353">
        <v>-5728</v>
      </c>
      <c r="D184" s="353">
        <v>5635</v>
      </c>
      <c r="E184" s="353">
        <v>0</v>
      </c>
      <c r="F184" s="353">
        <v>0</v>
      </c>
      <c r="G184" s="168"/>
      <c r="H184" s="168"/>
    </row>
    <row r="185" spans="1:8" s="167" customFormat="1" ht="14.25">
      <c r="A185" s="352" t="s">
        <v>788</v>
      </c>
      <c r="B185" s="353">
        <v>-59</v>
      </c>
      <c r="C185" s="353">
        <v>-3665</v>
      </c>
      <c r="D185" s="353">
        <v>19663</v>
      </c>
      <c r="E185" s="353">
        <v>0</v>
      </c>
      <c r="F185" s="353">
        <v>0</v>
      </c>
      <c r="G185" s="168"/>
      <c r="H185" s="168"/>
    </row>
    <row r="186" spans="1:8" s="167" customFormat="1" ht="14.25">
      <c r="A186" s="352" t="s">
        <v>128</v>
      </c>
      <c r="B186" s="353">
        <v>-28</v>
      </c>
      <c r="C186" s="353">
        <v>-622</v>
      </c>
      <c r="D186" s="353">
        <v>3434</v>
      </c>
      <c r="E186" s="353">
        <v>0</v>
      </c>
      <c r="F186" s="353">
        <v>0</v>
      </c>
      <c r="G186" s="168"/>
      <c r="H186" s="168"/>
    </row>
    <row r="187" spans="1:8" s="167" customFormat="1" ht="14.25">
      <c r="A187" s="352" t="s">
        <v>130</v>
      </c>
      <c r="B187" s="353">
        <v>-35</v>
      </c>
      <c r="C187" s="353">
        <v>-486</v>
      </c>
      <c r="D187" s="353">
        <v>4676</v>
      </c>
      <c r="E187" s="353">
        <v>0</v>
      </c>
      <c r="F187" s="353">
        <v>0</v>
      </c>
      <c r="G187" s="168"/>
      <c r="H187" s="168"/>
    </row>
    <row r="188" spans="1:8" s="167" customFormat="1" ht="14.25">
      <c r="A188" s="352" t="s">
        <v>131</v>
      </c>
      <c r="B188" s="353">
        <v>-11</v>
      </c>
      <c r="C188" s="353">
        <v>-309</v>
      </c>
      <c r="D188" s="353">
        <v>2865</v>
      </c>
      <c r="E188" s="353">
        <v>0</v>
      </c>
      <c r="F188" s="353">
        <v>0</v>
      </c>
      <c r="G188" s="168"/>
      <c r="H188" s="168"/>
    </row>
    <row r="189" spans="1:8" s="167" customFormat="1" ht="14.25">
      <c r="A189" s="352" t="s">
        <v>132</v>
      </c>
      <c r="B189" s="353">
        <v>-45</v>
      </c>
      <c r="C189" s="353">
        <v>-1209</v>
      </c>
      <c r="D189" s="353">
        <v>29286</v>
      </c>
      <c r="E189" s="353">
        <v>0</v>
      </c>
      <c r="F189" s="353">
        <v>0</v>
      </c>
      <c r="G189" s="168"/>
      <c r="H189" s="168"/>
    </row>
    <row r="190" spans="1:8" s="167" customFormat="1" ht="14.25">
      <c r="A190" s="352" t="s">
        <v>133</v>
      </c>
      <c r="B190" s="353">
        <v>-46</v>
      </c>
      <c r="C190" s="353">
        <v>-917</v>
      </c>
      <c r="D190" s="353">
        <v>15390</v>
      </c>
      <c r="E190" s="353">
        <v>0</v>
      </c>
      <c r="F190" s="353">
        <v>0</v>
      </c>
      <c r="G190" s="168"/>
      <c r="H190" s="168"/>
    </row>
    <row r="191" spans="1:8" s="167" customFormat="1" ht="14.25">
      <c r="A191" s="352" t="s">
        <v>134</v>
      </c>
      <c r="B191" s="353">
        <v>-35</v>
      </c>
      <c r="C191" s="353">
        <v>-1850</v>
      </c>
      <c r="D191" s="353">
        <v>22317</v>
      </c>
      <c r="E191" s="353">
        <v>0</v>
      </c>
      <c r="F191" s="353">
        <v>0</v>
      </c>
      <c r="G191" s="168"/>
      <c r="H191" s="168"/>
    </row>
    <row r="192" spans="1:8" s="167" customFormat="1" ht="14.25">
      <c r="A192" s="352" t="s">
        <v>135</v>
      </c>
      <c r="B192" s="353">
        <v>-53</v>
      </c>
      <c r="C192" s="353">
        <v>-2788</v>
      </c>
      <c r="D192" s="353">
        <v>31091</v>
      </c>
      <c r="E192" s="353">
        <v>0</v>
      </c>
      <c r="F192" s="353">
        <v>0</v>
      </c>
      <c r="G192" s="168"/>
      <c r="H192" s="168"/>
    </row>
    <row r="193" spans="1:8" s="167" customFormat="1" ht="14.25">
      <c r="A193" s="352" t="s">
        <v>136</v>
      </c>
      <c r="B193" s="353">
        <v>-33</v>
      </c>
      <c r="C193" s="353">
        <v>-4270</v>
      </c>
      <c r="D193" s="353">
        <v>63784</v>
      </c>
      <c r="E193" s="353">
        <v>0</v>
      </c>
      <c r="F193" s="353">
        <v>0</v>
      </c>
      <c r="G193" s="168"/>
      <c r="H193" s="168"/>
    </row>
    <row r="194" spans="1:8" s="167" customFormat="1" ht="14.25">
      <c r="A194" s="352" t="s">
        <v>250</v>
      </c>
      <c r="B194" s="353">
        <v>-32</v>
      </c>
      <c r="C194" s="353">
        <v>-207</v>
      </c>
      <c r="D194" s="353">
        <v>9661</v>
      </c>
      <c r="E194" s="353">
        <v>0</v>
      </c>
      <c r="F194" s="353">
        <v>-1124</v>
      </c>
      <c r="G194" s="168"/>
      <c r="H194" s="168"/>
    </row>
    <row r="195" spans="1:8" s="167" customFormat="1" ht="14.25">
      <c r="A195" s="352" t="s">
        <v>137</v>
      </c>
      <c r="B195" s="353">
        <v>-44</v>
      </c>
      <c r="C195" s="353">
        <v>-875</v>
      </c>
      <c r="D195" s="353">
        <v>5076</v>
      </c>
      <c r="E195" s="353">
        <v>0</v>
      </c>
      <c r="F195" s="353">
        <v>0</v>
      </c>
      <c r="G195" s="168"/>
      <c r="H195" s="168"/>
    </row>
    <row r="196" spans="1:8" s="167" customFormat="1" ht="14.25">
      <c r="A196" s="352" t="s">
        <v>139</v>
      </c>
      <c r="B196" s="353">
        <v>-65</v>
      </c>
      <c r="C196" s="353">
        <v>0</v>
      </c>
      <c r="D196" s="353">
        <v>0</v>
      </c>
      <c r="E196" s="353">
        <v>0</v>
      </c>
      <c r="F196" s="353">
        <v>0</v>
      </c>
      <c r="G196" s="168"/>
      <c r="H196" s="168"/>
    </row>
    <row r="197" spans="1:8" s="167" customFormat="1" ht="14.25">
      <c r="A197" s="352" t="s">
        <v>140</v>
      </c>
      <c r="B197" s="353">
        <v>-62</v>
      </c>
      <c r="C197" s="353">
        <v>0</v>
      </c>
      <c r="D197" s="353">
        <v>0</v>
      </c>
      <c r="E197" s="353">
        <v>0</v>
      </c>
      <c r="F197" s="353">
        <v>0</v>
      </c>
      <c r="G197" s="168"/>
      <c r="H197" s="168"/>
    </row>
    <row r="198" spans="1:8" s="167" customFormat="1" ht="14.25">
      <c r="A198" s="352" t="s">
        <v>141</v>
      </c>
      <c r="B198" s="353">
        <v>-63</v>
      </c>
      <c r="C198" s="353">
        <v>0</v>
      </c>
      <c r="D198" s="353">
        <v>0</v>
      </c>
      <c r="E198" s="353">
        <v>0</v>
      </c>
      <c r="F198" s="353">
        <v>0</v>
      </c>
      <c r="G198" s="168"/>
      <c r="H198" s="168"/>
    </row>
    <row r="199" spans="1:8" s="167" customFormat="1" ht="14.25">
      <c r="A199" s="352" t="s">
        <v>843</v>
      </c>
      <c r="B199" s="353">
        <v>-42</v>
      </c>
      <c r="C199" s="353">
        <v>-1832</v>
      </c>
      <c r="D199" s="353">
        <v>2780</v>
      </c>
      <c r="E199" s="353">
        <v>0</v>
      </c>
      <c r="F199" s="353">
        <v>-157</v>
      </c>
      <c r="G199" s="168"/>
      <c r="H199" s="168"/>
    </row>
    <row r="200" spans="1:8" s="167" customFormat="1" ht="14.25">
      <c r="A200" s="352" t="s">
        <v>143</v>
      </c>
      <c r="B200" s="353">
        <v>-15</v>
      </c>
      <c r="C200" s="353">
        <v>0</v>
      </c>
      <c r="D200" s="353">
        <v>11931</v>
      </c>
      <c r="E200" s="353">
        <v>0</v>
      </c>
      <c r="F200" s="353">
        <v>-10322</v>
      </c>
      <c r="G200" s="168"/>
      <c r="H200" s="168"/>
    </row>
    <row r="201" spans="1:8" s="167" customFormat="1" ht="14.25">
      <c r="A201" s="352" t="s">
        <v>251</v>
      </c>
      <c r="B201" s="353">
        <v>-35</v>
      </c>
      <c r="C201" s="353">
        <v>-7060</v>
      </c>
      <c r="D201" s="353">
        <v>108474</v>
      </c>
      <c r="E201" s="353">
        <v>0</v>
      </c>
      <c r="F201" s="353">
        <v>0</v>
      </c>
      <c r="G201" s="168"/>
      <c r="H201" s="168"/>
    </row>
    <row r="202" spans="1:8" s="167" customFormat="1" ht="14.25">
      <c r="A202" s="352" t="s">
        <v>812</v>
      </c>
      <c r="B202" s="353">
        <v>-45</v>
      </c>
      <c r="C202" s="353">
        <v>-23667</v>
      </c>
      <c r="D202" s="353">
        <v>95893</v>
      </c>
      <c r="E202" s="353">
        <v>0</v>
      </c>
      <c r="F202" s="353">
        <v>0</v>
      </c>
      <c r="G202" s="168"/>
      <c r="H202" s="168"/>
    </row>
    <row r="203" spans="1:8" s="167" customFormat="1" ht="14.25">
      <c r="A203" s="352" t="s">
        <v>844</v>
      </c>
      <c r="B203" s="353">
        <v>-48</v>
      </c>
      <c r="C203" s="353">
        <v>-5439</v>
      </c>
      <c r="D203" s="353">
        <v>5780</v>
      </c>
      <c r="E203" s="353">
        <v>0</v>
      </c>
      <c r="F203" s="353">
        <v>0</v>
      </c>
      <c r="G203" s="168"/>
      <c r="H203" s="168"/>
    </row>
    <row r="204" spans="1:8" s="167" customFormat="1" ht="14.25">
      <c r="A204" s="352" t="s">
        <v>277</v>
      </c>
      <c r="B204" s="353">
        <v>-17</v>
      </c>
      <c r="C204" s="353">
        <v>-204</v>
      </c>
      <c r="D204" s="353">
        <v>3683</v>
      </c>
      <c r="E204" s="353">
        <v>0</v>
      </c>
      <c r="F204" s="353">
        <v>0</v>
      </c>
      <c r="G204" s="168"/>
      <c r="H204" s="168"/>
    </row>
    <row r="205" spans="1:8" s="167" customFormat="1" ht="14.25">
      <c r="A205" s="352" t="s">
        <v>278</v>
      </c>
      <c r="B205" s="353">
        <v>-25</v>
      </c>
      <c r="C205" s="353">
        <v>0</v>
      </c>
      <c r="D205" s="353">
        <v>27537</v>
      </c>
      <c r="E205" s="353">
        <v>0</v>
      </c>
      <c r="F205" s="353">
        <v>-27537</v>
      </c>
      <c r="G205" s="168"/>
      <c r="H205" s="168"/>
    </row>
    <row r="206" spans="1:8" s="167" customFormat="1" ht="14.25">
      <c r="A206" s="352" t="s">
        <v>144</v>
      </c>
      <c r="B206" s="353">
        <v>-32</v>
      </c>
      <c r="C206" s="353">
        <v>0</v>
      </c>
      <c r="D206" s="353">
        <v>10364</v>
      </c>
      <c r="E206" s="353">
        <v>0</v>
      </c>
      <c r="F206" s="353">
        <v>-4205</v>
      </c>
      <c r="G206" s="168"/>
      <c r="H206" s="168"/>
    </row>
    <row r="207" spans="1:8" s="167" customFormat="1" ht="14.25">
      <c r="A207" s="352" t="s">
        <v>145</v>
      </c>
      <c r="B207" s="353">
        <v>-19</v>
      </c>
      <c r="C207" s="353">
        <v>-140</v>
      </c>
      <c r="D207" s="353">
        <v>8025</v>
      </c>
      <c r="E207" s="353">
        <v>0</v>
      </c>
      <c r="F207" s="353">
        <v>-8025</v>
      </c>
      <c r="G207" s="168"/>
      <c r="H207" s="168"/>
    </row>
    <row r="208" spans="1:8" s="167" customFormat="1" ht="14.25">
      <c r="A208" s="352" t="s">
        <v>147</v>
      </c>
      <c r="B208" s="353">
        <v>-44</v>
      </c>
      <c r="C208" s="353">
        <v>-4081</v>
      </c>
      <c r="D208" s="353">
        <v>9593</v>
      </c>
      <c r="E208" s="353">
        <v>0</v>
      </c>
      <c r="F208" s="353">
        <v>0</v>
      </c>
      <c r="G208" s="168"/>
      <c r="H208" s="168"/>
    </row>
    <row r="209" spans="1:8" s="167" customFormat="1" ht="14.25">
      <c r="A209" s="352" t="s">
        <v>148</v>
      </c>
      <c r="B209" s="353">
        <v>-41</v>
      </c>
      <c r="C209" s="353">
        <v>-422</v>
      </c>
      <c r="D209" s="353">
        <v>8717</v>
      </c>
      <c r="E209" s="353">
        <v>0</v>
      </c>
      <c r="F209" s="353">
        <v>0</v>
      </c>
      <c r="G209" s="168"/>
      <c r="H209" s="168"/>
    </row>
    <row r="210" spans="1:8" s="167" customFormat="1" ht="14.25">
      <c r="A210" s="352" t="s">
        <v>806</v>
      </c>
      <c r="B210" s="353">
        <v>-61</v>
      </c>
      <c r="C210" s="353">
        <v>-67810</v>
      </c>
      <c r="D210" s="353">
        <v>68851</v>
      </c>
      <c r="E210" s="353">
        <v>0</v>
      </c>
      <c r="F210" s="353">
        <v>0</v>
      </c>
      <c r="G210" s="168"/>
      <c r="H210" s="168"/>
    </row>
    <row r="211" spans="1:8" s="167" customFormat="1" ht="14.25">
      <c r="A211" s="352" t="s">
        <v>149</v>
      </c>
      <c r="B211" s="353">
        <v>-20</v>
      </c>
      <c r="C211" s="353">
        <v>0</v>
      </c>
      <c r="D211" s="353">
        <v>11707</v>
      </c>
      <c r="E211" s="353">
        <v>0</v>
      </c>
      <c r="F211" s="353">
        <v>-11539</v>
      </c>
      <c r="G211" s="168"/>
      <c r="H211" s="168"/>
    </row>
    <row r="212" spans="1:8" s="167" customFormat="1" ht="14.25">
      <c r="A212" s="352" t="s">
        <v>194</v>
      </c>
      <c r="B212" s="353">
        <v>-29</v>
      </c>
      <c r="C212" s="353">
        <v>-190</v>
      </c>
      <c r="D212" s="353">
        <v>926</v>
      </c>
      <c r="E212" s="353">
        <v>0</v>
      </c>
      <c r="F212" s="353">
        <v>0</v>
      </c>
      <c r="G212" s="168"/>
      <c r="H212" s="168"/>
    </row>
    <row r="213" spans="1:8" s="167" customFormat="1" ht="14.25">
      <c r="A213" s="352" t="s">
        <v>195</v>
      </c>
      <c r="B213" s="353">
        <v>-50</v>
      </c>
      <c r="C213" s="353">
        <v>0</v>
      </c>
      <c r="D213" s="353">
        <v>0</v>
      </c>
      <c r="E213" s="353">
        <v>0</v>
      </c>
      <c r="F213" s="353">
        <v>0</v>
      </c>
      <c r="G213" s="168"/>
      <c r="H213" s="168"/>
    </row>
    <row r="214" spans="1:8" s="167" customFormat="1" ht="14.25">
      <c r="A214" s="352" t="s">
        <v>196</v>
      </c>
      <c r="B214" s="353">
        <v>-34</v>
      </c>
      <c r="C214" s="353">
        <v>0</v>
      </c>
      <c r="D214" s="353">
        <v>807</v>
      </c>
      <c r="E214" s="353">
        <v>0</v>
      </c>
      <c r="F214" s="353">
        <v>-807</v>
      </c>
      <c r="G214" s="168"/>
      <c r="H214" s="168"/>
    </row>
    <row r="215" spans="1:8" s="167" customFormat="1" ht="14.25">
      <c r="A215" s="352" t="s">
        <v>197</v>
      </c>
      <c r="B215" s="353">
        <v>-82</v>
      </c>
      <c r="C215" s="353">
        <v>0</v>
      </c>
      <c r="D215" s="353">
        <v>1600</v>
      </c>
      <c r="E215" s="353">
        <v>0</v>
      </c>
      <c r="F215" s="353">
        <v>-1600</v>
      </c>
      <c r="G215" s="168"/>
      <c r="H215" s="168"/>
    </row>
    <row r="216" spans="1:8" s="167" customFormat="1" ht="14.25">
      <c r="A216" s="352" t="s">
        <v>198</v>
      </c>
      <c r="B216" s="353">
        <v>-75</v>
      </c>
      <c r="C216" s="353">
        <v>0</v>
      </c>
      <c r="D216" s="353">
        <v>0</v>
      </c>
      <c r="E216" s="353">
        <v>0</v>
      </c>
      <c r="F216" s="353">
        <v>0</v>
      </c>
      <c r="G216" s="168"/>
      <c r="H216" s="168"/>
    </row>
    <row r="217" spans="1:8" s="167" customFormat="1" ht="14.25">
      <c r="A217" s="352" t="s">
        <v>199</v>
      </c>
      <c r="B217" s="353">
        <v>-85</v>
      </c>
      <c r="C217" s="353">
        <v>0</v>
      </c>
      <c r="D217" s="353">
        <v>0</v>
      </c>
      <c r="E217" s="353">
        <v>0</v>
      </c>
      <c r="F217" s="353">
        <v>0</v>
      </c>
      <c r="G217" s="168"/>
      <c r="H217" s="168"/>
    </row>
    <row r="218" spans="1:8" s="167" customFormat="1" ht="14.25">
      <c r="A218" s="352" t="s">
        <v>200</v>
      </c>
      <c r="B218" s="353">
        <v>-67</v>
      </c>
      <c r="C218" s="353">
        <v>0</v>
      </c>
      <c r="D218" s="353">
        <v>0</v>
      </c>
      <c r="E218" s="353">
        <v>0</v>
      </c>
      <c r="F218" s="353">
        <v>0</v>
      </c>
      <c r="G218" s="168"/>
      <c r="H218" s="168"/>
    </row>
    <row r="219" spans="1:8" s="167" customFormat="1" ht="14.25">
      <c r="A219" s="352" t="s">
        <v>81</v>
      </c>
      <c r="B219" s="353">
        <v>-17</v>
      </c>
      <c r="C219" s="353">
        <v>-44</v>
      </c>
      <c r="D219" s="353">
        <v>1597</v>
      </c>
      <c r="E219" s="353">
        <v>0</v>
      </c>
      <c r="F219" s="353">
        <v>0</v>
      </c>
      <c r="G219" s="168"/>
      <c r="H219" s="168"/>
    </row>
    <row r="220" spans="1:8" s="167" customFormat="1" ht="14.25">
      <c r="A220" s="352" t="s">
        <v>82</v>
      </c>
      <c r="B220" s="353">
        <v>-19</v>
      </c>
      <c r="C220" s="353">
        <v>0</v>
      </c>
      <c r="D220" s="353">
        <v>6596</v>
      </c>
      <c r="E220" s="353">
        <v>0</v>
      </c>
      <c r="F220" s="353">
        <v>-68</v>
      </c>
      <c r="G220" s="168"/>
      <c r="H220" s="168"/>
    </row>
    <row r="221" spans="1:8" s="167" customFormat="1" ht="14.25">
      <c r="A221" s="352" t="s">
        <v>83</v>
      </c>
      <c r="B221" s="353">
        <v>-23</v>
      </c>
      <c r="C221" s="353">
        <v>0</v>
      </c>
      <c r="D221" s="353">
        <v>9483</v>
      </c>
      <c r="E221" s="353">
        <v>0</v>
      </c>
      <c r="F221" s="353">
        <v>-142</v>
      </c>
      <c r="G221" s="168"/>
      <c r="H221" s="168"/>
    </row>
    <row r="222" spans="1:8" s="167" customFormat="1" ht="14.25">
      <c r="A222" s="352" t="s">
        <v>84</v>
      </c>
      <c r="B222" s="353">
        <v>-45</v>
      </c>
      <c r="C222" s="353">
        <v>0</v>
      </c>
      <c r="D222" s="353">
        <v>30456</v>
      </c>
      <c r="E222" s="353">
        <v>0</v>
      </c>
      <c r="F222" s="353">
        <v>-1441</v>
      </c>
      <c r="G222" s="168"/>
      <c r="H222" s="168"/>
    </row>
    <row r="223" spans="1:8" s="167" customFormat="1" ht="14.25">
      <c r="A223" s="352" t="s">
        <v>85</v>
      </c>
      <c r="B223" s="353">
        <v>-38</v>
      </c>
      <c r="C223" s="353">
        <v>0</v>
      </c>
      <c r="D223" s="353">
        <v>15148</v>
      </c>
      <c r="E223" s="353">
        <v>0</v>
      </c>
      <c r="F223" s="353">
        <v>-432</v>
      </c>
      <c r="G223" s="168"/>
      <c r="H223" s="168"/>
    </row>
    <row r="224" spans="1:8" s="167" customFormat="1" ht="14.25">
      <c r="A224" s="352" t="s">
        <v>86</v>
      </c>
      <c r="B224" s="353">
        <v>-42</v>
      </c>
      <c r="C224" s="353">
        <v>0</v>
      </c>
      <c r="D224" s="353">
        <v>16215</v>
      </c>
      <c r="E224" s="353">
        <v>0</v>
      </c>
      <c r="F224" s="353">
        <v>-7489</v>
      </c>
      <c r="G224" s="168"/>
      <c r="H224" s="168"/>
    </row>
    <row r="225" spans="1:8" s="167" customFormat="1" ht="14.25">
      <c r="A225" s="352" t="s">
        <v>87</v>
      </c>
      <c r="B225" s="353">
        <v>-24</v>
      </c>
      <c r="C225" s="353">
        <v>0</v>
      </c>
      <c r="D225" s="353">
        <v>10530</v>
      </c>
      <c r="E225" s="353">
        <v>0</v>
      </c>
      <c r="F225" s="353">
        <v>-2877</v>
      </c>
      <c r="G225" s="168"/>
      <c r="H225" s="168"/>
    </row>
    <row r="226" spans="1:8" s="167" customFormat="1" ht="14.25">
      <c r="A226" s="352" t="s">
        <v>791</v>
      </c>
      <c r="B226" s="353">
        <v>-39</v>
      </c>
      <c r="C226" s="353">
        <v>-9931</v>
      </c>
      <c r="D226" s="353">
        <v>1885</v>
      </c>
      <c r="E226" s="353">
        <v>0</v>
      </c>
      <c r="F226" s="353">
        <v>-1885</v>
      </c>
      <c r="G226" s="168"/>
      <c r="H226" s="168"/>
    </row>
    <row r="227" spans="1:8" s="167" customFormat="1" ht="14.25">
      <c r="A227" s="352" t="s">
        <v>201</v>
      </c>
      <c r="B227" s="353">
        <v>0</v>
      </c>
      <c r="C227" s="353">
        <v>-238</v>
      </c>
      <c r="D227" s="353">
        <v>1383</v>
      </c>
      <c r="E227" s="353">
        <v>0</v>
      </c>
      <c r="F227" s="353">
        <v>0</v>
      </c>
      <c r="G227" s="168"/>
      <c r="H227" s="168"/>
    </row>
    <row r="228" spans="1:8" s="167" customFormat="1" ht="14.25">
      <c r="A228" s="352" t="s">
        <v>88</v>
      </c>
      <c r="B228" s="353">
        <v>-18</v>
      </c>
      <c r="C228" s="353">
        <v>0</v>
      </c>
      <c r="D228" s="353">
        <v>1083</v>
      </c>
      <c r="E228" s="353">
        <v>0</v>
      </c>
      <c r="F228" s="353">
        <v>-1288</v>
      </c>
      <c r="G228" s="168"/>
      <c r="H228" s="168"/>
    </row>
    <row r="229" spans="1:8" s="167" customFormat="1" ht="14.25">
      <c r="A229" s="352" t="s">
        <v>89</v>
      </c>
      <c r="B229" s="353">
        <v>-12</v>
      </c>
      <c r="C229" s="353">
        <v>0</v>
      </c>
      <c r="D229" s="353">
        <v>2929</v>
      </c>
      <c r="E229" s="353">
        <v>0</v>
      </c>
      <c r="F229" s="353">
        <v>-2929</v>
      </c>
      <c r="G229" s="168"/>
      <c r="H229" s="168"/>
    </row>
    <row r="230" spans="1:8" s="167" customFormat="1" ht="14.25">
      <c r="A230" s="352" t="s">
        <v>172</v>
      </c>
      <c r="B230" s="353">
        <v>-10</v>
      </c>
      <c r="C230" s="353">
        <v>0</v>
      </c>
      <c r="D230" s="353">
        <v>10262</v>
      </c>
      <c r="E230" s="353">
        <v>0</v>
      </c>
      <c r="F230" s="353">
        <v>-10504</v>
      </c>
      <c r="G230" s="168"/>
      <c r="H230" s="168"/>
    </row>
    <row r="231" spans="1:8" s="167" customFormat="1" ht="14.25">
      <c r="A231" s="352" t="s">
        <v>90</v>
      </c>
      <c r="B231" s="353">
        <v>-29</v>
      </c>
      <c r="C231" s="353">
        <v>-446</v>
      </c>
      <c r="D231" s="353">
        <v>9872</v>
      </c>
      <c r="E231" s="353">
        <v>0</v>
      </c>
      <c r="F231" s="353">
        <v>0</v>
      </c>
      <c r="G231" s="168"/>
      <c r="H231" s="168"/>
    </row>
    <row r="232" spans="1:8" s="167" customFormat="1" ht="14.25">
      <c r="A232" s="352" t="s">
        <v>273</v>
      </c>
      <c r="B232" s="353">
        <v>-17</v>
      </c>
      <c r="C232" s="353">
        <v>-389</v>
      </c>
      <c r="D232" s="353">
        <v>388</v>
      </c>
      <c r="E232" s="353">
        <v>0</v>
      </c>
      <c r="F232" s="353">
        <v>0</v>
      </c>
      <c r="G232" s="168"/>
      <c r="H232" s="168"/>
    </row>
    <row r="233" spans="1:8" s="167" customFormat="1" ht="14.25">
      <c r="A233" s="352" t="s">
        <v>91</v>
      </c>
      <c r="B233" s="353">
        <v>-53</v>
      </c>
      <c r="C233" s="353">
        <v>-1199</v>
      </c>
      <c r="D233" s="353">
        <v>22899</v>
      </c>
      <c r="E233" s="353">
        <v>0</v>
      </c>
      <c r="F233" s="353">
        <v>-90</v>
      </c>
      <c r="G233" s="168"/>
      <c r="H233" s="168"/>
    </row>
    <row r="234" spans="1:8" s="167" customFormat="1" ht="14.25">
      <c r="A234" s="352" t="s">
        <v>92</v>
      </c>
      <c r="B234" s="353">
        <v>-19</v>
      </c>
      <c r="C234" s="353">
        <v>-609</v>
      </c>
      <c r="D234" s="353">
        <v>2200</v>
      </c>
      <c r="E234" s="353">
        <v>0</v>
      </c>
      <c r="F234" s="353">
        <v>0</v>
      </c>
      <c r="G234" s="168"/>
      <c r="H234" s="168"/>
    </row>
    <row r="235" spans="1:8" s="167" customFormat="1" ht="14.25">
      <c r="A235" s="352" t="s">
        <v>93</v>
      </c>
      <c r="B235" s="353">
        <v>-25</v>
      </c>
      <c r="C235" s="353">
        <v>-609</v>
      </c>
      <c r="D235" s="353">
        <v>4105</v>
      </c>
      <c r="E235" s="353">
        <v>0</v>
      </c>
      <c r="F235" s="353">
        <v>0</v>
      </c>
      <c r="G235" s="168"/>
      <c r="H235" s="168"/>
    </row>
    <row r="236" spans="1:8" s="167" customFormat="1" ht="14.25">
      <c r="A236" s="352" t="s">
        <v>94</v>
      </c>
      <c r="B236" s="353">
        <v>-28</v>
      </c>
      <c r="C236" s="353">
        <v>-733</v>
      </c>
      <c r="D236" s="353">
        <v>5537</v>
      </c>
      <c r="E236" s="353">
        <v>0</v>
      </c>
      <c r="F236" s="353">
        <v>0</v>
      </c>
      <c r="G236" s="168"/>
      <c r="H236" s="168"/>
    </row>
    <row r="237" spans="1:8" s="167" customFormat="1" ht="14.25">
      <c r="A237" s="352" t="s">
        <v>95</v>
      </c>
      <c r="B237" s="353">
        <v>-41</v>
      </c>
      <c r="C237" s="353">
        <v>-1152</v>
      </c>
      <c r="D237" s="353">
        <v>13010</v>
      </c>
      <c r="E237" s="353">
        <v>0</v>
      </c>
      <c r="F237" s="353">
        <v>0</v>
      </c>
      <c r="G237" s="168"/>
      <c r="H237" s="168"/>
    </row>
    <row r="238" spans="1:8" s="167" customFormat="1" ht="14.25">
      <c r="A238" s="352" t="s">
        <v>96</v>
      </c>
      <c r="B238" s="353">
        <v>-69</v>
      </c>
      <c r="C238" s="353">
        <v>-1912</v>
      </c>
      <c r="D238" s="353">
        <v>4240</v>
      </c>
      <c r="E238" s="353">
        <v>0</v>
      </c>
      <c r="F238" s="353">
        <v>0</v>
      </c>
      <c r="G238" s="168"/>
      <c r="H238" s="168"/>
    </row>
    <row r="239" spans="1:8" s="167" customFormat="1" ht="14.25">
      <c r="A239" s="352" t="s">
        <v>97</v>
      </c>
      <c r="B239" s="353">
        <v>-82</v>
      </c>
      <c r="C239" s="353">
        <v>-2286</v>
      </c>
      <c r="D239" s="353">
        <v>4001</v>
      </c>
      <c r="E239" s="353">
        <v>0</v>
      </c>
      <c r="F239" s="353">
        <v>0</v>
      </c>
      <c r="G239" s="168"/>
      <c r="H239" s="168"/>
    </row>
    <row r="240" spans="1:8" s="167" customFormat="1" ht="14.25">
      <c r="A240" s="352" t="s">
        <v>98</v>
      </c>
      <c r="B240" s="353">
        <v>-43</v>
      </c>
      <c r="C240" s="353">
        <v>-1009</v>
      </c>
      <c r="D240" s="353">
        <v>1694</v>
      </c>
      <c r="E240" s="353">
        <v>0</v>
      </c>
      <c r="F240" s="353">
        <v>0</v>
      </c>
      <c r="G240" s="168"/>
      <c r="H240" s="168"/>
    </row>
    <row r="241" spans="1:8" s="167" customFormat="1" ht="14.25">
      <c r="A241" s="352" t="s">
        <v>784</v>
      </c>
      <c r="B241" s="353">
        <v>-14</v>
      </c>
      <c r="C241" s="353">
        <v>-1032</v>
      </c>
      <c r="D241" s="353">
        <v>830</v>
      </c>
      <c r="E241" s="353">
        <v>0</v>
      </c>
      <c r="F241" s="353">
        <v>0</v>
      </c>
      <c r="G241" s="168"/>
      <c r="H241" s="168"/>
    </row>
    <row r="242" spans="1:8" s="167" customFormat="1" ht="14.25">
      <c r="A242" s="352" t="s">
        <v>786</v>
      </c>
      <c r="B242" s="353">
        <v>-34</v>
      </c>
      <c r="C242" s="353">
        <v>-2487</v>
      </c>
      <c r="D242" s="353">
        <v>1501</v>
      </c>
      <c r="E242" s="353">
        <v>0</v>
      </c>
      <c r="F242" s="353">
        <v>0</v>
      </c>
      <c r="G242" s="168"/>
      <c r="H242" s="168"/>
    </row>
    <row r="243" spans="1:8" s="167" customFormat="1" ht="14.25">
      <c r="A243" s="352" t="s">
        <v>787</v>
      </c>
      <c r="B243" s="353">
        <v>-10</v>
      </c>
      <c r="C243" s="353">
        <v>-732</v>
      </c>
      <c r="D243" s="353">
        <v>383</v>
      </c>
      <c r="E243" s="353">
        <v>0</v>
      </c>
      <c r="F243" s="353">
        <v>0</v>
      </c>
      <c r="G243" s="168"/>
      <c r="H243" s="168"/>
    </row>
    <row r="244" spans="1:8" s="167" customFormat="1" ht="14.25">
      <c r="A244" s="352" t="s">
        <v>804</v>
      </c>
      <c r="B244" s="353">
        <v>-7</v>
      </c>
      <c r="C244" s="353">
        <v>-147</v>
      </c>
      <c r="D244" s="353">
        <v>149</v>
      </c>
      <c r="E244" s="353">
        <v>0</v>
      </c>
      <c r="F244" s="353">
        <v>0</v>
      </c>
      <c r="G244" s="168"/>
      <c r="H244" s="168"/>
    </row>
    <row r="245" spans="1:8" s="167" customFormat="1" ht="14.25">
      <c r="A245" s="352" t="s">
        <v>173</v>
      </c>
      <c r="B245" s="353">
        <v>-53</v>
      </c>
      <c r="C245" s="353">
        <v>-1206</v>
      </c>
      <c r="D245" s="353">
        <v>8396</v>
      </c>
      <c r="E245" s="353">
        <v>0</v>
      </c>
      <c r="F245" s="353">
        <v>-1944</v>
      </c>
      <c r="G245" s="168"/>
      <c r="H245" s="168"/>
    </row>
    <row r="246" spans="1:8" s="167" customFormat="1" ht="14.25">
      <c r="A246" s="352" t="s">
        <v>202</v>
      </c>
      <c r="B246" s="353">
        <v>-57</v>
      </c>
      <c r="C246" s="353">
        <v>-5713</v>
      </c>
      <c r="D246" s="353">
        <v>16567</v>
      </c>
      <c r="E246" s="353">
        <v>0</v>
      </c>
      <c r="F246" s="353">
        <v>0</v>
      </c>
      <c r="G246" s="168"/>
      <c r="H246" s="168"/>
    </row>
    <row r="247" spans="1:8" s="167" customFormat="1" ht="14.25">
      <c r="A247" s="352" t="s">
        <v>204</v>
      </c>
      <c r="B247" s="353">
        <v>-9</v>
      </c>
      <c r="C247" s="353">
        <v>-273</v>
      </c>
      <c r="D247" s="353">
        <v>217</v>
      </c>
      <c r="E247" s="353">
        <v>0</v>
      </c>
      <c r="F247" s="353">
        <v>0</v>
      </c>
      <c r="G247" s="168"/>
      <c r="H247" s="168"/>
    </row>
    <row r="248" spans="1:8" s="167" customFormat="1" ht="14.25">
      <c r="A248" s="352" t="s">
        <v>205</v>
      </c>
      <c r="B248" s="353">
        <v>-16</v>
      </c>
      <c r="C248" s="353">
        <v>-868</v>
      </c>
      <c r="D248" s="353">
        <v>1486</v>
      </c>
      <c r="E248" s="353">
        <v>0</v>
      </c>
      <c r="F248" s="353">
        <v>0</v>
      </c>
      <c r="G248" s="168"/>
      <c r="H248" s="168"/>
    </row>
    <row r="249" spans="1:8" s="167" customFormat="1" ht="14.25">
      <c r="A249" s="352" t="s">
        <v>206</v>
      </c>
      <c r="B249" s="353">
        <v>-23</v>
      </c>
      <c r="C249" s="353">
        <v>-591</v>
      </c>
      <c r="D249" s="353">
        <v>3744</v>
      </c>
      <c r="E249" s="353">
        <v>0</v>
      </c>
      <c r="F249" s="353">
        <v>0</v>
      </c>
      <c r="G249" s="168"/>
      <c r="H249" s="168"/>
    </row>
    <row r="250" spans="1:8" s="167" customFormat="1" ht="14.25">
      <c r="A250" s="352" t="s">
        <v>207</v>
      </c>
      <c r="B250" s="353">
        <v>-21</v>
      </c>
      <c r="C250" s="353">
        <v>-483</v>
      </c>
      <c r="D250" s="353">
        <v>4298</v>
      </c>
      <c r="E250" s="353">
        <v>0</v>
      </c>
      <c r="F250" s="353">
        <v>0</v>
      </c>
      <c r="G250" s="168"/>
      <c r="H250" s="168"/>
    </row>
    <row r="251" spans="1:8" s="167" customFormat="1" ht="14.25">
      <c r="A251" s="352" t="s">
        <v>208</v>
      </c>
      <c r="B251" s="353">
        <v>-37</v>
      </c>
      <c r="C251" s="353">
        <v>-594</v>
      </c>
      <c r="D251" s="353">
        <v>1972</v>
      </c>
      <c r="E251" s="353">
        <v>0</v>
      </c>
      <c r="F251" s="353">
        <v>0</v>
      </c>
      <c r="G251" s="168"/>
      <c r="H251" s="168"/>
    </row>
    <row r="252" spans="1:8" s="167" customFormat="1" ht="14.25">
      <c r="A252" s="352" t="s">
        <v>209</v>
      </c>
      <c r="B252" s="353">
        <v>-44</v>
      </c>
      <c r="C252" s="353">
        <v>-482</v>
      </c>
      <c r="D252" s="353">
        <v>2326</v>
      </c>
      <c r="E252" s="353">
        <v>0</v>
      </c>
      <c r="F252" s="353">
        <v>0</v>
      </c>
      <c r="G252" s="168"/>
      <c r="H252" s="168"/>
    </row>
    <row r="253" spans="1:8" s="167" customFormat="1" ht="14.25">
      <c r="A253" s="352" t="s">
        <v>210</v>
      </c>
      <c r="B253" s="353">
        <v>-48</v>
      </c>
      <c r="C253" s="353">
        <v>-319</v>
      </c>
      <c r="D253" s="353">
        <v>4217</v>
      </c>
      <c r="E253" s="353">
        <v>0</v>
      </c>
      <c r="F253" s="353">
        <v>0</v>
      </c>
      <c r="G253" s="168"/>
      <c r="H253" s="168"/>
    </row>
    <row r="254" spans="1:8" s="167" customFormat="1" ht="14.25">
      <c r="A254" s="352" t="s">
        <v>211</v>
      </c>
      <c r="B254" s="353">
        <v>-52</v>
      </c>
      <c r="C254" s="353">
        <v>-344</v>
      </c>
      <c r="D254" s="353">
        <v>1310</v>
      </c>
      <c r="E254" s="353">
        <v>0</v>
      </c>
      <c r="F254" s="353">
        <v>0</v>
      </c>
      <c r="G254" s="168"/>
      <c r="H254" s="168"/>
    </row>
    <row r="255" spans="1:8" s="167" customFormat="1" ht="14.25">
      <c r="A255" s="352" t="s">
        <v>212</v>
      </c>
      <c r="B255" s="353">
        <v>-65</v>
      </c>
      <c r="C255" s="353">
        <v>0</v>
      </c>
      <c r="D255" s="353">
        <v>10684</v>
      </c>
      <c r="E255" s="353">
        <v>0</v>
      </c>
      <c r="F255" s="353">
        <v>-977</v>
      </c>
      <c r="G255" s="168"/>
      <c r="H255" s="168"/>
    </row>
    <row r="256" spans="1:8" s="167" customFormat="1" ht="14.25">
      <c r="A256" s="352" t="s">
        <v>213</v>
      </c>
      <c r="B256" s="353">
        <v>-55</v>
      </c>
      <c r="C256" s="353">
        <v>-291</v>
      </c>
      <c r="D256" s="353">
        <v>12771</v>
      </c>
      <c r="E256" s="353">
        <v>0</v>
      </c>
      <c r="F256" s="353">
        <v>0</v>
      </c>
      <c r="G256" s="168"/>
      <c r="H256" s="168"/>
    </row>
    <row r="257" spans="1:8" s="167" customFormat="1" ht="14.25">
      <c r="A257" s="352" t="s">
        <v>214</v>
      </c>
      <c r="B257" s="353">
        <v>-59</v>
      </c>
      <c r="C257" s="353">
        <v>0</v>
      </c>
      <c r="D257" s="353">
        <v>6759</v>
      </c>
      <c r="E257" s="353">
        <v>0</v>
      </c>
      <c r="F257" s="353">
        <v>-5179</v>
      </c>
      <c r="G257" s="168"/>
      <c r="H257" s="168"/>
    </row>
    <row r="258" spans="1:8" s="167" customFormat="1" ht="14.25">
      <c r="A258" s="352" t="s">
        <v>215</v>
      </c>
      <c r="B258" s="353">
        <v>-26</v>
      </c>
      <c r="C258" s="353">
        <v>0</v>
      </c>
      <c r="D258" s="353">
        <v>463</v>
      </c>
      <c r="E258" s="353">
        <v>0</v>
      </c>
      <c r="F258" s="353">
        <v>-463</v>
      </c>
      <c r="G258" s="168"/>
      <c r="H258" s="168"/>
    </row>
    <row r="259" spans="1:8" s="167" customFormat="1" ht="14.25">
      <c r="A259" s="352" t="s">
        <v>216</v>
      </c>
      <c r="B259" s="353">
        <v>-27</v>
      </c>
      <c r="C259" s="353">
        <v>-383</v>
      </c>
      <c r="D259" s="353">
        <v>9551</v>
      </c>
      <c r="E259" s="353">
        <v>0</v>
      </c>
      <c r="F259" s="353">
        <v>0</v>
      </c>
      <c r="G259" s="168"/>
      <c r="H259" s="168"/>
    </row>
    <row r="260" spans="1:8" s="167" customFormat="1" ht="14.25">
      <c r="A260" s="352" t="s">
        <v>217</v>
      </c>
      <c r="B260" s="353">
        <v>-39</v>
      </c>
      <c r="C260" s="353">
        <v>0</v>
      </c>
      <c r="D260" s="353">
        <v>7941</v>
      </c>
      <c r="E260" s="353">
        <v>0</v>
      </c>
      <c r="F260" s="353">
        <v>-7941</v>
      </c>
      <c r="G260" s="168"/>
      <c r="H260" s="168"/>
    </row>
    <row r="261" spans="1:8" s="167" customFormat="1" ht="14.25">
      <c r="A261" s="352" t="s">
        <v>218</v>
      </c>
      <c r="B261" s="353">
        <v>-27</v>
      </c>
      <c r="C261" s="353">
        <v>0</v>
      </c>
      <c r="D261" s="353">
        <v>0</v>
      </c>
      <c r="E261" s="353">
        <v>0</v>
      </c>
      <c r="F261" s="353">
        <v>0</v>
      </c>
      <c r="G261" s="168"/>
      <c r="H261" s="168"/>
    </row>
    <row r="262" spans="1:8" s="167" customFormat="1" ht="14.25">
      <c r="A262" s="352" t="s">
        <v>219</v>
      </c>
      <c r="B262" s="353">
        <v>-27</v>
      </c>
      <c r="C262" s="353">
        <v>-726</v>
      </c>
      <c r="D262" s="353">
        <v>14537</v>
      </c>
      <c r="E262" s="353">
        <v>0</v>
      </c>
      <c r="F262" s="353">
        <v>0</v>
      </c>
      <c r="G262" s="168"/>
      <c r="H262" s="168"/>
    </row>
    <row r="263" spans="1:8" s="167" customFormat="1" ht="14.25">
      <c r="A263" s="352" t="s">
        <v>220</v>
      </c>
      <c r="B263" s="353">
        <v>-17</v>
      </c>
      <c r="C263" s="353">
        <v>-281</v>
      </c>
      <c r="D263" s="353">
        <v>3484</v>
      </c>
      <c r="E263" s="353">
        <v>0</v>
      </c>
      <c r="F263" s="353">
        <v>0</v>
      </c>
      <c r="G263" s="168"/>
      <c r="H263" s="168"/>
    </row>
    <row r="264" spans="1:8" s="167" customFormat="1" ht="14.25">
      <c r="A264" s="352" t="s">
        <v>222</v>
      </c>
      <c r="B264" s="353">
        <v>-37</v>
      </c>
      <c r="C264" s="353">
        <v>-722</v>
      </c>
      <c r="D264" s="353">
        <v>17983</v>
      </c>
      <c r="E264" s="353">
        <v>0</v>
      </c>
      <c r="F264" s="353">
        <v>0</v>
      </c>
      <c r="G264" s="168"/>
      <c r="H264" s="168"/>
    </row>
    <row r="265" spans="1:8" s="167" customFormat="1" ht="14.25">
      <c r="A265" s="352" t="s">
        <v>223</v>
      </c>
      <c r="B265" s="353">
        <v>-16</v>
      </c>
      <c r="C265" s="353">
        <v>-251</v>
      </c>
      <c r="D265" s="353">
        <v>4392</v>
      </c>
      <c r="E265" s="353">
        <v>0</v>
      </c>
      <c r="F265" s="353">
        <v>0</v>
      </c>
      <c r="G265" s="168"/>
      <c r="H265" s="168"/>
    </row>
    <row r="266" spans="1:8" s="167" customFormat="1" ht="14.25">
      <c r="A266" s="352" t="s">
        <v>224</v>
      </c>
      <c r="B266" s="353">
        <v>-79</v>
      </c>
      <c r="C266" s="353">
        <v>-1312</v>
      </c>
      <c r="D266" s="353">
        <v>20756</v>
      </c>
      <c r="E266" s="353">
        <v>0</v>
      </c>
      <c r="F266" s="353">
        <v>0</v>
      </c>
      <c r="G266" s="168"/>
      <c r="H266" s="168"/>
    </row>
    <row r="267" spans="1:8" s="167" customFormat="1" ht="14.25">
      <c r="A267" s="352" t="s">
        <v>225</v>
      </c>
      <c r="B267" s="353">
        <v>-93</v>
      </c>
      <c r="C267" s="353">
        <v>-1762</v>
      </c>
      <c r="D267" s="353">
        <v>29940</v>
      </c>
      <c r="E267" s="353">
        <v>0</v>
      </c>
      <c r="F267" s="353">
        <v>0</v>
      </c>
      <c r="G267" s="168"/>
      <c r="H267" s="168"/>
    </row>
    <row r="268" spans="1:8" s="167" customFormat="1" ht="14.25">
      <c r="A268" s="352" t="s">
        <v>226</v>
      </c>
      <c r="B268" s="353">
        <v>-18</v>
      </c>
      <c r="C268" s="353">
        <v>-251</v>
      </c>
      <c r="D268" s="353">
        <v>8644</v>
      </c>
      <c r="E268" s="353">
        <v>0</v>
      </c>
      <c r="F268" s="353">
        <v>0</v>
      </c>
      <c r="G268" s="168"/>
      <c r="H268" s="168"/>
    </row>
    <row r="269" spans="1:8" s="167" customFormat="1" ht="14.25">
      <c r="A269" s="352" t="s">
        <v>227</v>
      </c>
      <c r="B269" s="353">
        <v>-17</v>
      </c>
      <c r="C269" s="353">
        <v>-392</v>
      </c>
      <c r="D269" s="353">
        <v>9226</v>
      </c>
      <c r="E269" s="353">
        <v>0</v>
      </c>
      <c r="F269" s="353">
        <v>0</v>
      </c>
      <c r="G269" s="168"/>
      <c r="H269" s="168"/>
    </row>
    <row r="270" spans="1:8" s="167" customFormat="1" ht="14.25">
      <c r="A270" s="352" t="s">
        <v>228</v>
      </c>
      <c r="B270" s="353">
        <v>-40</v>
      </c>
      <c r="C270" s="353">
        <v>-788</v>
      </c>
      <c r="D270" s="353">
        <v>24768</v>
      </c>
      <c r="E270" s="353">
        <v>0</v>
      </c>
      <c r="F270" s="353">
        <v>0</v>
      </c>
      <c r="G270" s="168"/>
      <c r="H270" s="168"/>
    </row>
    <row r="271" spans="1:8" s="167" customFormat="1" ht="14.25">
      <c r="A271" s="352" t="s">
        <v>229</v>
      </c>
      <c r="B271" s="353">
        <v>-47</v>
      </c>
      <c r="C271" s="353">
        <v>-471</v>
      </c>
      <c r="D271" s="353">
        <v>45584</v>
      </c>
      <c r="E271" s="353">
        <v>0</v>
      </c>
      <c r="F271" s="353">
        <v>0</v>
      </c>
      <c r="G271" s="168"/>
      <c r="H271" s="168"/>
    </row>
    <row r="272" spans="1:8" s="167" customFormat="1" ht="14.25">
      <c r="A272" s="352" t="s">
        <v>230</v>
      </c>
      <c r="B272" s="353">
        <v>-39</v>
      </c>
      <c r="C272" s="353">
        <v>0</v>
      </c>
      <c r="D272" s="353">
        <v>31287</v>
      </c>
      <c r="E272" s="353">
        <v>0</v>
      </c>
      <c r="F272" s="353">
        <v>0</v>
      </c>
      <c r="G272" s="168"/>
      <c r="H272" s="168"/>
    </row>
    <row r="273" spans="1:8" s="167" customFormat="1" ht="14.25">
      <c r="A273" s="352" t="s">
        <v>231</v>
      </c>
      <c r="B273" s="353">
        <v>-53</v>
      </c>
      <c r="C273" s="353">
        <v>0</v>
      </c>
      <c r="D273" s="353">
        <v>41481</v>
      </c>
      <c r="E273" s="353">
        <v>0</v>
      </c>
      <c r="F273" s="353">
        <v>0</v>
      </c>
      <c r="G273" s="168"/>
      <c r="H273" s="168"/>
    </row>
    <row r="274" spans="1:8" s="167" customFormat="1" ht="14.25">
      <c r="A274" s="352" t="s">
        <v>232</v>
      </c>
      <c r="B274" s="353">
        <v>-49</v>
      </c>
      <c r="C274" s="353">
        <v>-661</v>
      </c>
      <c r="D274" s="353">
        <v>34354</v>
      </c>
      <c r="E274" s="353">
        <v>0</v>
      </c>
      <c r="F274" s="353">
        <v>0</v>
      </c>
      <c r="G274" s="168"/>
      <c r="H274" s="168"/>
    </row>
    <row r="275" spans="1:8" s="167" customFormat="1" ht="14.25">
      <c r="A275" s="352" t="s">
        <v>233</v>
      </c>
      <c r="B275" s="353">
        <v>-45</v>
      </c>
      <c r="C275" s="353">
        <v>0</v>
      </c>
      <c r="D275" s="353">
        <v>25594</v>
      </c>
      <c r="E275" s="353">
        <v>0</v>
      </c>
      <c r="F275" s="353">
        <v>0</v>
      </c>
      <c r="G275" s="168"/>
      <c r="H275" s="168"/>
    </row>
    <row r="276" spans="1:8" s="167" customFormat="1" ht="14.25">
      <c r="A276" s="352" t="s">
        <v>234</v>
      </c>
      <c r="B276" s="353">
        <v>-19</v>
      </c>
      <c r="C276" s="353">
        <v>-224</v>
      </c>
      <c r="D276" s="353">
        <v>892</v>
      </c>
      <c r="E276" s="353">
        <v>0</v>
      </c>
      <c r="F276" s="353">
        <v>0</v>
      </c>
      <c r="G276" s="168"/>
      <c r="H276" s="168"/>
    </row>
    <row r="277" spans="1:8" s="167" customFormat="1" ht="14.25">
      <c r="A277" s="352" t="s">
        <v>236</v>
      </c>
      <c r="B277" s="353">
        <v>-27</v>
      </c>
      <c r="C277" s="353">
        <v>-574</v>
      </c>
      <c r="D277" s="353">
        <v>2290</v>
      </c>
      <c r="E277" s="353">
        <v>0</v>
      </c>
      <c r="F277" s="353">
        <v>0</v>
      </c>
      <c r="G277" s="168"/>
      <c r="H277" s="168"/>
    </row>
    <row r="278" spans="1:8" s="167" customFormat="1" ht="14.25">
      <c r="A278" s="352" t="s">
        <v>237</v>
      </c>
      <c r="B278" s="353">
        <v>-34</v>
      </c>
      <c r="C278" s="353">
        <v>-655</v>
      </c>
      <c r="D278" s="353">
        <v>3367</v>
      </c>
      <c r="E278" s="353">
        <v>0</v>
      </c>
      <c r="F278" s="353">
        <v>0</v>
      </c>
      <c r="G278" s="168"/>
      <c r="H278" s="168"/>
    </row>
    <row r="279" spans="1:8" s="167" customFormat="1" ht="14.25">
      <c r="A279" s="352" t="s">
        <v>238</v>
      </c>
      <c r="B279" s="353">
        <v>-41</v>
      </c>
      <c r="C279" s="353">
        <v>-598</v>
      </c>
      <c r="D279" s="353">
        <v>9193</v>
      </c>
      <c r="E279" s="353">
        <v>0</v>
      </c>
      <c r="F279" s="353">
        <v>0</v>
      </c>
      <c r="G279" s="168"/>
      <c r="H279" s="168"/>
    </row>
    <row r="280" spans="1:8" s="167" customFormat="1" ht="14.25">
      <c r="A280" s="352" t="s">
        <v>239</v>
      </c>
      <c r="B280" s="353">
        <v>-41</v>
      </c>
      <c r="C280" s="353">
        <v>-821</v>
      </c>
      <c r="D280" s="353">
        <v>7331</v>
      </c>
      <c r="E280" s="353">
        <v>0</v>
      </c>
      <c r="F280" s="353">
        <v>0</v>
      </c>
      <c r="G280" s="168"/>
      <c r="H280" s="168"/>
    </row>
    <row r="281" spans="1:8" s="167" customFormat="1" ht="14.25">
      <c r="A281" s="352" t="s">
        <v>240</v>
      </c>
      <c r="B281" s="353">
        <v>-60</v>
      </c>
      <c r="C281" s="353">
        <v>0</v>
      </c>
      <c r="D281" s="353">
        <v>0</v>
      </c>
      <c r="E281" s="353">
        <v>0</v>
      </c>
      <c r="F281" s="353">
        <v>0</v>
      </c>
      <c r="G281" s="168"/>
      <c r="H281" s="168"/>
    </row>
    <row r="282" spans="1:8" s="167" customFormat="1" ht="14.25">
      <c r="A282" s="352" t="s">
        <v>241</v>
      </c>
      <c r="B282" s="353">
        <v>-103</v>
      </c>
      <c r="C282" s="353">
        <v>-585</v>
      </c>
      <c r="D282" s="353">
        <v>11206</v>
      </c>
      <c r="E282" s="353">
        <v>0</v>
      </c>
      <c r="F282" s="353">
        <v>0</v>
      </c>
      <c r="G282" s="168"/>
      <c r="H282" s="168"/>
    </row>
    <row r="283" spans="1:8" s="167" customFormat="1" ht="14.25">
      <c r="A283" s="352" t="s">
        <v>281</v>
      </c>
      <c r="B283" s="353">
        <v>-22</v>
      </c>
      <c r="C283" s="353">
        <v>0</v>
      </c>
      <c r="D283" s="353">
        <v>0</v>
      </c>
      <c r="E283" s="353">
        <v>0</v>
      </c>
      <c r="F283" s="353">
        <v>0</v>
      </c>
      <c r="G283" s="168"/>
      <c r="H283" s="168"/>
    </row>
    <row r="284" spans="1:8" s="167" customFormat="1" ht="14.25">
      <c r="A284" s="352" t="s">
        <v>242</v>
      </c>
      <c r="B284" s="353">
        <v>-6</v>
      </c>
      <c r="C284" s="353">
        <v>-167</v>
      </c>
      <c r="D284" s="353">
        <v>4918</v>
      </c>
      <c r="E284" s="353">
        <v>0</v>
      </c>
      <c r="F284" s="353">
        <v>0</v>
      </c>
      <c r="G284" s="168"/>
      <c r="H284" s="168"/>
    </row>
    <row r="285" spans="1:8" s="167" customFormat="1" ht="14.25">
      <c r="A285" s="352" t="s">
        <v>243</v>
      </c>
      <c r="B285" s="353">
        <v>-21</v>
      </c>
      <c r="C285" s="353">
        <v>0</v>
      </c>
      <c r="D285" s="353">
        <v>0</v>
      </c>
      <c r="E285" s="353">
        <v>0</v>
      </c>
      <c r="F285" s="353">
        <v>-50</v>
      </c>
      <c r="G285" s="168"/>
      <c r="H285" s="168"/>
    </row>
    <row r="286" spans="1:8" s="167" customFormat="1" ht="14.25">
      <c r="A286" s="352" t="s">
        <v>244</v>
      </c>
      <c r="B286" s="353">
        <v>-20</v>
      </c>
      <c r="C286" s="353">
        <v>0</v>
      </c>
      <c r="D286" s="353">
        <v>0</v>
      </c>
      <c r="E286" s="353">
        <v>0</v>
      </c>
      <c r="F286" s="353">
        <v>0</v>
      </c>
      <c r="G286" s="168"/>
      <c r="H286" s="168"/>
    </row>
    <row r="287" spans="1:8" s="167" customFormat="1" ht="14.25">
      <c r="A287" s="352" t="s">
        <v>246</v>
      </c>
      <c r="B287" s="353">
        <v>-19</v>
      </c>
      <c r="C287" s="353">
        <v>0</v>
      </c>
      <c r="D287" s="353">
        <v>0</v>
      </c>
      <c r="E287" s="353">
        <v>0</v>
      </c>
      <c r="F287" s="353">
        <v>0</v>
      </c>
      <c r="G287" s="168"/>
      <c r="H287" s="168"/>
    </row>
    <row r="288" spans="1:8" s="167" customFormat="1" ht="14.25">
      <c r="A288" s="352" t="s">
        <v>247</v>
      </c>
      <c r="B288" s="353">
        <v>-25</v>
      </c>
      <c r="C288" s="353">
        <v>-133</v>
      </c>
      <c r="D288" s="353">
        <v>874</v>
      </c>
      <c r="E288" s="353">
        <v>0</v>
      </c>
      <c r="F288" s="353">
        <v>0</v>
      </c>
      <c r="G288" s="168"/>
      <c r="H288" s="168"/>
    </row>
    <row r="289" spans="1:8" s="167" customFormat="1" ht="14.25">
      <c r="A289" s="352" t="s">
        <v>99</v>
      </c>
      <c r="B289" s="353">
        <v>-17</v>
      </c>
      <c r="C289" s="353">
        <v>0</v>
      </c>
      <c r="D289" s="353">
        <v>5529</v>
      </c>
      <c r="E289" s="353">
        <v>0</v>
      </c>
      <c r="F289" s="353">
        <v>-1689</v>
      </c>
      <c r="G289" s="168"/>
      <c r="H289" s="168"/>
    </row>
    <row r="290" spans="1:8" s="167" customFormat="1" ht="14.25">
      <c r="A290" s="352" t="s">
        <v>100</v>
      </c>
      <c r="B290" s="353">
        <v>-13</v>
      </c>
      <c r="C290" s="353">
        <v>-158</v>
      </c>
      <c r="D290" s="353">
        <v>1146</v>
      </c>
      <c r="E290" s="353">
        <v>0</v>
      </c>
      <c r="F290" s="353">
        <v>0</v>
      </c>
      <c r="G290" s="168"/>
      <c r="H290" s="168"/>
    </row>
    <row r="291" spans="1:8" s="167" customFormat="1" ht="14.25">
      <c r="A291" s="352" t="s">
        <v>274</v>
      </c>
      <c r="B291" s="353">
        <v>-25</v>
      </c>
      <c r="C291" s="353">
        <v>-329</v>
      </c>
      <c r="D291" s="353">
        <v>12889</v>
      </c>
      <c r="E291" s="353">
        <v>0</v>
      </c>
      <c r="F291" s="353">
        <v>0</v>
      </c>
      <c r="G291" s="168"/>
      <c r="H291" s="168"/>
    </row>
    <row r="292" spans="1:8" s="167" customFormat="1" ht="14.25">
      <c r="A292" s="326" t="s">
        <v>101</v>
      </c>
      <c r="B292" s="327">
        <v>-30</v>
      </c>
      <c r="C292" s="327">
        <v>-573</v>
      </c>
      <c r="D292" s="327">
        <v>11933</v>
      </c>
      <c r="E292" s="327">
        <v>0</v>
      </c>
      <c r="F292" s="327">
        <v>0</v>
      </c>
      <c r="G292" s="168"/>
      <c r="H292" s="168"/>
    </row>
    <row r="293" spans="1:8" s="167" customFormat="1" ht="14.25">
      <c r="A293" s="334" t="s">
        <v>867</v>
      </c>
      <c r="B293" s="336">
        <v>-14159</v>
      </c>
      <c r="C293" s="336">
        <v>-637894</v>
      </c>
      <c r="D293" s="336">
        <v>2549429</v>
      </c>
      <c r="E293" s="336">
        <v>0</v>
      </c>
      <c r="F293" s="336">
        <v>-586087</v>
      </c>
      <c r="G293" s="168"/>
      <c r="H293" s="168"/>
    </row>
    <row r="294" spans="1:8" s="167" customFormat="1" ht="14.25">
      <c r="A294" s="147" t="s">
        <v>816</v>
      </c>
      <c r="B294" s="148">
        <v>-15113</v>
      </c>
      <c r="C294" s="148">
        <v>-606103</v>
      </c>
      <c r="D294" s="148">
        <v>2524821</v>
      </c>
      <c r="E294" s="148">
        <v>0</v>
      </c>
      <c r="F294" s="148">
        <v>-707312</v>
      </c>
      <c r="G294" s="168"/>
      <c r="H294" s="168"/>
    </row>
    <row r="295" spans="1:8" s="167" customFormat="1" ht="14.25">
      <c r="A295" s="147" t="s">
        <v>778</v>
      </c>
      <c r="B295" s="156">
        <v>-6.312446238337855</v>
      </c>
      <c r="C295" s="156">
        <v>5.245148101890273</v>
      </c>
      <c r="D295" s="156">
        <v>0.9746433509543845</v>
      </c>
      <c r="E295" s="156" t="s">
        <v>409</v>
      </c>
      <c r="F295" s="156">
        <v>-17.138829823331147</v>
      </c>
      <c r="G295" s="168"/>
      <c r="H295" s="168"/>
    </row>
    <row r="296" spans="1:8" s="167" customFormat="1" ht="14.25">
      <c r="A296" s="147"/>
      <c r="B296" s="156"/>
      <c r="C296" s="156"/>
      <c r="D296" s="156"/>
      <c r="E296" s="156"/>
      <c r="F296" s="156"/>
      <c r="G296" s="168"/>
      <c r="H296" s="168"/>
    </row>
    <row r="297" spans="1:8" s="167" customFormat="1" ht="14.25">
      <c r="A297" s="147" t="s">
        <v>550</v>
      </c>
      <c r="B297" s="156"/>
      <c r="C297" s="156"/>
      <c r="D297" s="156"/>
      <c r="E297" s="156"/>
      <c r="F297" s="156"/>
      <c r="G297" s="168"/>
      <c r="H297" s="168"/>
    </row>
    <row r="298" spans="1:8" s="167" customFormat="1" ht="14.25">
      <c r="A298" s="145" t="s">
        <v>253</v>
      </c>
      <c r="B298" s="146">
        <v>-137</v>
      </c>
      <c r="C298" s="146">
        <v>0</v>
      </c>
      <c r="D298" s="146">
        <v>33958</v>
      </c>
      <c r="E298" s="146">
        <v>0</v>
      </c>
      <c r="F298" s="146">
        <v>-3770</v>
      </c>
      <c r="G298" s="168"/>
      <c r="H298" s="168"/>
    </row>
    <row r="299" spans="1:8" s="167" customFormat="1" ht="14.25">
      <c r="A299" s="147" t="s">
        <v>869</v>
      </c>
      <c r="B299" s="148">
        <v>-137</v>
      </c>
      <c r="C299" s="148">
        <v>0</v>
      </c>
      <c r="D299" s="148">
        <v>33958</v>
      </c>
      <c r="E299" s="148">
        <v>0</v>
      </c>
      <c r="F299" s="148">
        <v>-3770</v>
      </c>
      <c r="G299" s="168"/>
      <c r="H299" s="168"/>
    </row>
    <row r="300" spans="1:8" s="167" customFormat="1" ht="14.25">
      <c r="A300" s="147" t="s">
        <v>817</v>
      </c>
      <c r="B300" s="148">
        <v>-127</v>
      </c>
      <c r="C300" s="148">
        <v>-2891</v>
      </c>
      <c r="D300" s="148">
        <v>33958</v>
      </c>
      <c r="E300" s="148">
        <v>0</v>
      </c>
      <c r="F300" s="148">
        <v>-7626</v>
      </c>
      <c r="G300" s="168"/>
      <c r="H300" s="168"/>
    </row>
    <row r="301" spans="1:8" s="167" customFormat="1" ht="14.25">
      <c r="A301" s="147" t="s">
        <v>778</v>
      </c>
      <c r="B301" s="156">
        <v>7.874015748031496</v>
      </c>
      <c r="C301" s="156">
        <v>-100</v>
      </c>
      <c r="D301" s="156">
        <v>0</v>
      </c>
      <c r="E301" s="156" t="s">
        <v>409</v>
      </c>
      <c r="F301" s="156">
        <v>-50.56386047731445</v>
      </c>
      <c r="G301" s="168"/>
      <c r="H301" s="168"/>
    </row>
    <row r="302" spans="1:8" s="167" customFormat="1" ht="14.25">
      <c r="A302" s="147"/>
      <c r="B302" s="156"/>
      <c r="C302" s="156"/>
      <c r="D302" s="156"/>
      <c r="E302" s="156"/>
      <c r="F302" s="156"/>
      <c r="G302" s="168"/>
      <c r="H302" s="168"/>
    </row>
    <row r="303" spans="1:8" s="167" customFormat="1" ht="14.25">
      <c r="A303" s="147" t="s">
        <v>865</v>
      </c>
      <c r="B303" s="148">
        <v>-14296</v>
      </c>
      <c r="C303" s="148">
        <v>-637894</v>
      </c>
      <c r="D303" s="148">
        <v>2583387</v>
      </c>
      <c r="E303" s="148">
        <v>0</v>
      </c>
      <c r="F303" s="148">
        <v>-589857</v>
      </c>
      <c r="G303" s="168"/>
      <c r="H303" s="168"/>
    </row>
    <row r="304" spans="1:8" s="167" customFormat="1" ht="14.25">
      <c r="A304" s="147" t="s">
        <v>815</v>
      </c>
      <c r="B304" s="148">
        <v>-15240</v>
      </c>
      <c r="C304" s="148">
        <v>-608994</v>
      </c>
      <c r="D304" s="148">
        <v>2558779</v>
      </c>
      <c r="E304" s="148">
        <v>0</v>
      </c>
      <c r="F304" s="148">
        <v>-714938</v>
      </c>
      <c r="G304" s="168"/>
      <c r="H304" s="168"/>
    </row>
    <row r="305" spans="1:8" s="167" customFormat="1" ht="14.25">
      <c r="A305" s="147" t="s">
        <v>778</v>
      </c>
      <c r="B305" s="156">
        <v>-6.194225721784777</v>
      </c>
      <c r="C305" s="156">
        <v>4.745531154658338</v>
      </c>
      <c r="D305" s="156">
        <v>0.9617086899650185</v>
      </c>
      <c r="E305" s="156" t="s">
        <v>409</v>
      </c>
      <c r="F305" s="156">
        <v>-17.49536323429444</v>
      </c>
      <c r="G305" s="168"/>
      <c r="H305" s="168"/>
    </row>
    <row r="306" spans="1:8" ht="12.75" customHeight="1">
      <c r="A306" s="157" t="s">
        <v>903</v>
      </c>
      <c r="B306" s="26"/>
      <c r="C306" s="26"/>
      <c r="D306" s="26"/>
      <c r="E306" s="26"/>
      <c r="F306" s="26"/>
      <c r="G306" s="2"/>
      <c r="H306" s="2"/>
    </row>
    <row r="307" spans="1:6" ht="12" customHeight="1">
      <c r="A307" s="257" t="s">
        <v>935</v>
      </c>
      <c r="B307" s="26"/>
      <c r="C307" s="26"/>
      <c r="D307" s="26"/>
      <c r="E307" s="26"/>
      <c r="F307" s="26"/>
    </row>
  </sheetData>
  <sheetProtection/>
  <mergeCells count="3">
    <mergeCell ref="B4:B6"/>
    <mergeCell ref="D5:F5"/>
    <mergeCell ref="C4:F4"/>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24.xml><?xml version="1.0" encoding="utf-8"?>
<worksheet xmlns="http://schemas.openxmlformats.org/spreadsheetml/2006/main" xmlns:r="http://schemas.openxmlformats.org/officeDocument/2006/relationships">
  <dimension ref="A1:M310"/>
  <sheetViews>
    <sheetView showGridLines="0" zoomScale="110" zoomScaleNormal="110" zoomScaleSheetLayoutView="115" zoomScalePageLayoutView="0" workbookViewId="0" topLeftCell="A1">
      <selection activeCell="A1" sqref="A1"/>
    </sheetView>
  </sheetViews>
  <sheetFormatPr defaultColWidth="11.421875" defaultRowHeight="12.75"/>
  <cols>
    <col min="1" max="1" width="32.8515625" style="26" customWidth="1"/>
    <col min="2" max="3" width="11.7109375" style="26" customWidth="1"/>
    <col min="4" max="4" width="0.71875" style="26" customWidth="1"/>
    <col min="5" max="7" width="11.7109375" style="26" customWidth="1"/>
    <col min="8" max="8" width="0.71875" style="26" customWidth="1"/>
    <col min="9" max="10" width="11.7109375" style="26" customWidth="1"/>
    <col min="11" max="11" width="0.71875" style="26" customWidth="1"/>
    <col min="12" max="12" width="11.7109375" style="26" customWidth="1"/>
    <col min="13" max="13" width="7.8515625" style="26" customWidth="1"/>
    <col min="14" max="16384" width="11.421875" style="26" customWidth="1"/>
  </cols>
  <sheetData>
    <row r="1" spans="1:13" ht="10.5" customHeight="1">
      <c r="A1" s="24"/>
      <c r="B1" s="75"/>
      <c r="C1" s="75"/>
      <c r="D1" s="75"/>
      <c r="E1" s="75"/>
      <c r="F1" s="75"/>
      <c r="G1" s="75"/>
      <c r="H1" s="75"/>
      <c r="I1" s="75"/>
      <c r="J1" s="75"/>
      <c r="K1" s="75"/>
      <c r="L1" s="75"/>
      <c r="M1" s="75"/>
    </row>
    <row r="2" spans="1:13" s="76" customFormat="1" ht="15" customHeight="1">
      <c r="A2" s="308" t="s">
        <v>421</v>
      </c>
      <c r="C2" s="29"/>
      <c r="D2" s="29"/>
      <c r="E2" s="29"/>
      <c r="F2" s="29"/>
      <c r="G2" s="29"/>
      <c r="H2" s="29"/>
      <c r="I2" s="29"/>
      <c r="J2" s="29"/>
      <c r="K2" s="29"/>
      <c r="L2" s="29"/>
      <c r="M2" s="59" t="s">
        <v>422</v>
      </c>
    </row>
    <row r="3" spans="1:13" ht="15" customHeight="1">
      <c r="A3" s="22"/>
      <c r="B3" s="22"/>
      <c r="C3" s="22"/>
      <c r="D3" s="22"/>
      <c r="E3" s="22"/>
      <c r="F3" s="22"/>
      <c r="G3" s="22"/>
      <c r="H3" s="22"/>
      <c r="I3" s="22"/>
      <c r="J3" s="22"/>
      <c r="K3" s="22"/>
      <c r="L3" s="22"/>
      <c r="M3" s="22"/>
    </row>
    <row r="4" spans="1:13" ht="15" customHeight="1">
      <c r="A4" s="174"/>
      <c r="B4" s="389" t="s">
        <v>423</v>
      </c>
      <c r="C4" s="389"/>
      <c r="D4" s="175"/>
      <c r="E4" s="389" t="s">
        <v>690</v>
      </c>
      <c r="F4" s="389"/>
      <c r="G4" s="389"/>
      <c r="H4" s="175"/>
      <c r="I4" s="389" t="s">
        <v>424</v>
      </c>
      <c r="J4" s="389"/>
      <c r="K4" s="175"/>
      <c r="L4" s="389" t="s">
        <v>911</v>
      </c>
      <c r="M4" s="389"/>
    </row>
    <row r="5" spans="1:13" s="31" customFormat="1" ht="21">
      <c r="A5" s="88" t="s">
        <v>665</v>
      </c>
      <c r="B5" s="87" t="s">
        <v>908</v>
      </c>
      <c r="C5" s="87" t="s">
        <v>909</v>
      </c>
      <c r="D5" s="87"/>
      <c r="E5" s="87" t="s">
        <v>908</v>
      </c>
      <c r="F5" s="87" t="s">
        <v>909</v>
      </c>
      <c r="G5" s="87" t="s">
        <v>910</v>
      </c>
      <c r="H5" s="87"/>
      <c r="I5" s="87" t="s">
        <v>908</v>
      </c>
      <c r="J5" s="87" t="s">
        <v>909</v>
      </c>
      <c r="K5" s="87"/>
      <c r="L5" s="87" t="s">
        <v>425</v>
      </c>
      <c r="M5" s="87" t="s">
        <v>912</v>
      </c>
    </row>
    <row r="6" spans="1:13" s="31" customFormat="1" ht="3.75" customHeight="1">
      <c r="A6" s="364"/>
      <c r="B6" s="307"/>
      <c r="C6" s="307"/>
      <c r="D6" s="307"/>
      <c r="E6" s="307"/>
      <c r="F6" s="307"/>
      <c r="G6" s="307"/>
      <c r="H6" s="307"/>
      <c r="I6" s="307"/>
      <c r="J6" s="307"/>
      <c r="K6" s="307"/>
      <c r="L6" s="307"/>
      <c r="M6" s="307"/>
    </row>
    <row r="7" spans="1:13" s="120" customFormat="1" ht="15" customHeight="1">
      <c r="A7" s="45" t="s">
        <v>547</v>
      </c>
      <c r="B7" s="47"/>
      <c r="C7" s="47"/>
      <c r="D7" s="47"/>
      <c r="E7" s="47"/>
      <c r="F7" s="47"/>
      <c r="G7" s="47"/>
      <c r="H7" s="47"/>
      <c r="I7" s="47"/>
      <c r="J7" s="47"/>
      <c r="K7" s="47"/>
      <c r="L7" s="47"/>
      <c r="M7" s="363"/>
    </row>
    <row r="8" spans="1:13" s="167" customFormat="1" ht="21">
      <c r="A8" s="157" t="s">
        <v>848</v>
      </c>
      <c r="B8" s="141">
        <v>-72543</v>
      </c>
      <c r="C8" s="141">
        <v>0</v>
      </c>
      <c r="D8" s="141"/>
      <c r="E8" s="141">
        <v>12032</v>
      </c>
      <c r="F8" s="141">
        <v>-1874</v>
      </c>
      <c r="G8" s="141">
        <v>-391</v>
      </c>
      <c r="H8" s="141"/>
      <c r="I8" s="141">
        <v>59044</v>
      </c>
      <c r="J8" s="141">
        <v>0</v>
      </c>
      <c r="K8" s="141"/>
      <c r="L8" s="141">
        <v>-11331</v>
      </c>
      <c r="M8" s="142">
        <v>-3.4</v>
      </c>
    </row>
    <row r="9" spans="1:13" s="167" customFormat="1" ht="14.25">
      <c r="A9" s="344" t="s">
        <v>174</v>
      </c>
      <c r="B9" s="345">
        <v>0</v>
      </c>
      <c r="C9" s="345">
        <v>0</v>
      </c>
      <c r="D9" s="345"/>
      <c r="E9" s="345">
        <v>21913</v>
      </c>
      <c r="F9" s="345">
        <v>-1562</v>
      </c>
      <c r="G9" s="345">
        <v>0</v>
      </c>
      <c r="H9" s="345"/>
      <c r="I9" s="345">
        <v>130098</v>
      </c>
      <c r="J9" s="345">
        <v>-133373</v>
      </c>
      <c r="K9" s="345"/>
      <c r="L9" s="345">
        <v>-20748</v>
      </c>
      <c r="M9" s="347">
        <v>-4.85</v>
      </c>
    </row>
    <row r="10" spans="1:13" s="167" customFormat="1" ht="14.25">
      <c r="A10" s="344" t="s">
        <v>2</v>
      </c>
      <c r="B10" s="345">
        <v>0</v>
      </c>
      <c r="C10" s="345">
        <v>0</v>
      </c>
      <c r="D10" s="345"/>
      <c r="E10" s="345">
        <v>1269</v>
      </c>
      <c r="F10" s="345">
        <v>-432</v>
      </c>
      <c r="G10" s="345">
        <v>-808</v>
      </c>
      <c r="H10" s="345"/>
      <c r="I10" s="345">
        <v>12817</v>
      </c>
      <c r="J10" s="345">
        <v>-13600</v>
      </c>
      <c r="K10" s="345"/>
      <c r="L10" s="345">
        <v>-21</v>
      </c>
      <c r="M10" s="347">
        <v>-0.02</v>
      </c>
    </row>
    <row r="11" spans="1:13" s="167" customFormat="1" ht="14.25">
      <c r="A11" s="344" t="s">
        <v>4</v>
      </c>
      <c r="B11" s="345">
        <v>0</v>
      </c>
      <c r="C11" s="345">
        <v>0</v>
      </c>
      <c r="D11" s="345"/>
      <c r="E11" s="345">
        <v>1283</v>
      </c>
      <c r="F11" s="345">
        <v>-424</v>
      </c>
      <c r="G11" s="345">
        <v>0</v>
      </c>
      <c r="H11" s="345"/>
      <c r="I11" s="345">
        <v>13722</v>
      </c>
      <c r="J11" s="345">
        <v>-13745</v>
      </c>
      <c r="K11" s="345"/>
      <c r="L11" s="345">
        <v>-726</v>
      </c>
      <c r="M11" s="347">
        <v>-0.19</v>
      </c>
    </row>
    <row r="12" spans="1:13" s="167" customFormat="1" ht="14.25">
      <c r="A12" s="344" t="s">
        <v>6</v>
      </c>
      <c r="B12" s="345">
        <v>0</v>
      </c>
      <c r="C12" s="345">
        <v>0</v>
      </c>
      <c r="D12" s="345"/>
      <c r="E12" s="345">
        <v>499</v>
      </c>
      <c r="F12" s="345">
        <v>-29</v>
      </c>
      <c r="G12" s="345">
        <v>-140</v>
      </c>
      <c r="H12" s="345"/>
      <c r="I12" s="345">
        <v>6101</v>
      </c>
      <c r="J12" s="345">
        <v>-6044</v>
      </c>
      <c r="K12" s="345"/>
      <c r="L12" s="345">
        <v>-171</v>
      </c>
      <c r="M12" s="347">
        <v>-0.21</v>
      </c>
    </row>
    <row r="13" spans="1:13" s="167" customFormat="1" ht="14.25">
      <c r="A13" s="344" t="s">
        <v>8</v>
      </c>
      <c r="B13" s="345">
        <v>0</v>
      </c>
      <c r="C13" s="345">
        <v>0</v>
      </c>
      <c r="D13" s="345"/>
      <c r="E13" s="345">
        <v>1552</v>
      </c>
      <c r="F13" s="345">
        <v>-62</v>
      </c>
      <c r="G13" s="345">
        <v>-1547</v>
      </c>
      <c r="H13" s="345"/>
      <c r="I13" s="345">
        <v>6410</v>
      </c>
      <c r="J13" s="345">
        <v>-7400</v>
      </c>
      <c r="K13" s="345"/>
      <c r="L13" s="345">
        <v>-23</v>
      </c>
      <c r="M13" s="347">
        <v>-0.02</v>
      </c>
    </row>
    <row r="14" spans="1:13" s="167" customFormat="1" ht="14.25">
      <c r="A14" s="344" t="s">
        <v>9</v>
      </c>
      <c r="B14" s="345">
        <v>0</v>
      </c>
      <c r="C14" s="345">
        <v>0</v>
      </c>
      <c r="D14" s="345"/>
      <c r="E14" s="345">
        <v>495</v>
      </c>
      <c r="F14" s="345">
        <v>-34</v>
      </c>
      <c r="G14" s="345">
        <v>-140</v>
      </c>
      <c r="H14" s="345"/>
      <c r="I14" s="345">
        <v>5821</v>
      </c>
      <c r="J14" s="345">
        <v>-10948</v>
      </c>
      <c r="K14" s="345"/>
      <c r="L14" s="345">
        <v>-148</v>
      </c>
      <c r="M14" s="347">
        <v>-0.16</v>
      </c>
    </row>
    <row r="15" spans="1:13" s="167" customFormat="1" ht="14.25">
      <c r="A15" s="344" t="s">
        <v>10</v>
      </c>
      <c r="B15" s="345">
        <v>0</v>
      </c>
      <c r="C15" s="345">
        <v>0</v>
      </c>
      <c r="D15" s="345"/>
      <c r="E15" s="345">
        <v>545112</v>
      </c>
      <c r="F15" s="345">
        <v>-544193</v>
      </c>
      <c r="G15" s="345">
        <v>0</v>
      </c>
      <c r="H15" s="345"/>
      <c r="I15" s="345">
        <v>5895000</v>
      </c>
      <c r="J15" s="345">
        <v>-5895000</v>
      </c>
      <c r="K15" s="345"/>
      <c r="L15" s="345">
        <v>-1148</v>
      </c>
      <c r="M15" s="347">
        <v>-0.01</v>
      </c>
    </row>
    <row r="16" spans="1:13" s="167" customFormat="1" ht="14.25">
      <c r="A16" s="344" t="s">
        <v>12</v>
      </c>
      <c r="B16" s="345">
        <v>0</v>
      </c>
      <c r="C16" s="345">
        <v>0</v>
      </c>
      <c r="D16" s="345"/>
      <c r="E16" s="345">
        <v>60052</v>
      </c>
      <c r="F16" s="345">
        <v>-60000</v>
      </c>
      <c r="G16" s="345">
        <v>0</v>
      </c>
      <c r="H16" s="345"/>
      <c r="I16" s="345">
        <v>0</v>
      </c>
      <c r="J16" s="345">
        <v>0</v>
      </c>
      <c r="K16" s="345"/>
      <c r="L16" s="345">
        <v>-52</v>
      </c>
      <c r="M16" s="347">
        <v>0</v>
      </c>
    </row>
    <row r="17" spans="1:13" s="167" customFormat="1" ht="14.25">
      <c r="A17" s="344" t="s">
        <v>13</v>
      </c>
      <c r="B17" s="345">
        <v>0</v>
      </c>
      <c r="C17" s="345">
        <v>0</v>
      </c>
      <c r="D17" s="345"/>
      <c r="E17" s="345">
        <v>0</v>
      </c>
      <c r="F17" s="345">
        <v>-21</v>
      </c>
      <c r="G17" s="345">
        <v>0</v>
      </c>
      <c r="H17" s="345"/>
      <c r="I17" s="345">
        <v>0</v>
      </c>
      <c r="J17" s="345">
        <v>0</v>
      </c>
      <c r="K17" s="345"/>
      <c r="L17" s="345">
        <v>0</v>
      </c>
      <c r="M17" s="347">
        <v>0</v>
      </c>
    </row>
    <row r="18" spans="1:13" s="167" customFormat="1" ht="14.25">
      <c r="A18" s="344" t="s">
        <v>14</v>
      </c>
      <c r="B18" s="345">
        <v>0</v>
      </c>
      <c r="C18" s="345">
        <v>0</v>
      </c>
      <c r="D18" s="345"/>
      <c r="E18" s="345">
        <v>0</v>
      </c>
      <c r="F18" s="345">
        <v>0</v>
      </c>
      <c r="G18" s="345">
        <v>0</v>
      </c>
      <c r="H18" s="345"/>
      <c r="I18" s="345">
        <v>0</v>
      </c>
      <c r="J18" s="345">
        <v>0</v>
      </c>
      <c r="K18" s="345"/>
      <c r="L18" s="345">
        <v>0</v>
      </c>
      <c r="M18" s="347">
        <v>0</v>
      </c>
    </row>
    <row r="19" spans="1:13" s="167" customFormat="1" ht="14.25">
      <c r="A19" s="344" t="s">
        <v>15</v>
      </c>
      <c r="B19" s="345">
        <v>0</v>
      </c>
      <c r="C19" s="345">
        <v>0</v>
      </c>
      <c r="D19" s="345"/>
      <c r="E19" s="345">
        <v>75074</v>
      </c>
      <c r="F19" s="345">
        <v>-70821</v>
      </c>
      <c r="G19" s="345">
        <v>0</v>
      </c>
      <c r="H19" s="345"/>
      <c r="I19" s="345">
        <v>0</v>
      </c>
      <c r="J19" s="345">
        <v>0</v>
      </c>
      <c r="K19" s="345"/>
      <c r="L19" s="345">
        <v>-74</v>
      </c>
      <c r="M19" s="347">
        <v>0</v>
      </c>
    </row>
    <row r="20" spans="1:13" s="167" customFormat="1" ht="14.25">
      <c r="A20" s="344" t="s">
        <v>16</v>
      </c>
      <c r="B20" s="345">
        <v>0</v>
      </c>
      <c r="C20" s="345">
        <v>0</v>
      </c>
      <c r="D20" s="345"/>
      <c r="E20" s="345">
        <v>476</v>
      </c>
      <c r="F20" s="345">
        <v>-241</v>
      </c>
      <c r="G20" s="345">
        <v>-411</v>
      </c>
      <c r="H20" s="345"/>
      <c r="I20" s="345">
        <v>4942</v>
      </c>
      <c r="J20" s="345">
        <v>-4193</v>
      </c>
      <c r="K20" s="345"/>
      <c r="L20" s="345">
        <v>-6</v>
      </c>
      <c r="M20" s="347">
        <v>-0.01</v>
      </c>
    </row>
    <row r="21" spans="1:13" s="167" customFormat="1" ht="14.25">
      <c r="A21" s="344" t="s">
        <v>17</v>
      </c>
      <c r="B21" s="345">
        <v>0</v>
      </c>
      <c r="C21" s="345">
        <v>0</v>
      </c>
      <c r="D21" s="345"/>
      <c r="E21" s="345">
        <v>18507</v>
      </c>
      <c r="F21" s="345">
        <v>-15443</v>
      </c>
      <c r="G21" s="345">
        <v>-5264</v>
      </c>
      <c r="H21" s="345"/>
      <c r="I21" s="345">
        <v>118423</v>
      </c>
      <c r="J21" s="345">
        <v>-130051</v>
      </c>
      <c r="K21" s="345"/>
      <c r="L21" s="345">
        <v>-394</v>
      </c>
      <c r="M21" s="347">
        <v>-0.01</v>
      </c>
    </row>
    <row r="22" spans="1:13" s="167" customFormat="1" ht="14.25">
      <c r="A22" s="344" t="s">
        <v>18</v>
      </c>
      <c r="B22" s="345">
        <v>0</v>
      </c>
      <c r="C22" s="345">
        <v>0</v>
      </c>
      <c r="D22" s="345"/>
      <c r="E22" s="345">
        <v>439</v>
      </c>
      <c r="F22" s="345">
        <v>-36</v>
      </c>
      <c r="G22" s="345">
        <v>0</v>
      </c>
      <c r="H22" s="345"/>
      <c r="I22" s="345">
        <v>0</v>
      </c>
      <c r="J22" s="345">
        <v>-281</v>
      </c>
      <c r="K22" s="345"/>
      <c r="L22" s="345">
        <v>-34</v>
      </c>
      <c r="M22" s="347">
        <v>-0.02</v>
      </c>
    </row>
    <row r="23" spans="1:13" s="167" customFormat="1" ht="14.25">
      <c r="A23" s="344" t="s">
        <v>19</v>
      </c>
      <c r="B23" s="345">
        <v>0</v>
      </c>
      <c r="C23" s="345">
        <v>0</v>
      </c>
      <c r="D23" s="345"/>
      <c r="E23" s="345">
        <v>202</v>
      </c>
      <c r="F23" s="345">
        <v>-185</v>
      </c>
      <c r="G23" s="345">
        <v>0</v>
      </c>
      <c r="H23" s="345"/>
      <c r="I23" s="345">
        <v>0</v>
      </c>
      <c r="J23" s="345">
        <v>0</v>
      </c>
      <c r="K23" s="345"/>
      <c r="L23" s="345">
        <v>-17</v>
      </c>
      <c r="M23" s="347">
        <v>-0.17</v>
      </c>
    </row>
    <row r="24" spans="1:13" s="167" customFormat="1" ht="14.25">
      <c r="A24" s="344" t="s">
        <v>254</v>
      </c>
      <c r="B24" s="345">
        <v>0</v>
      </c>
      <c r="C24" s="345">
        <v>0</v>
      </c>
      <c r="D24" s="345"/>
      <c r="E24" s="345">
        <v>407</v>
      </c>
      <c r="F24" s="345">
        <v>-101</v>
      </c>
      <c r="G24" s="345">
        <v>-275</v>
      </c>
      <c r="H24" s="345"/>
      <c r="I24" s="345">
        <v>10486</v>
      </c>
      <c r="J24" s="345">
        <v>-11520</v>
      </c>
      <c r="K24" s="345"/>
      <c r="L24" s="345">
        <v>-35</v>
      </c>
      <c r="M24" s="347">
        <v>-0.02</v>
      </c>
    </row>
    <row r="25" spans="1:13" s="167" customFormat="1" ht="14.25">
      <c r="A25" s="344" t="s">
        <v>255</v>
      </c>
      <c r="B25" s="345">
        <v>0</v>
      </c>
      <c r="C25" s="345">
        <v>0</v>
      </c>
      <c r="D25" s="345"/>
      <c r="E25" s="345">
        <v>354</v>
      </c>
      <c r="F25" s="345">
        <v>-159</v>
      </c>
      <c r="G25" s="345">
        <v>-296</v>
      </c>
      <c r="H25" s="345"/>
      <c r="I25" s="345">
        <v>11830</v>
      </c>
      <c r="J25" s="345">
        <v>-14188</v>
      </c>
      <c r="K25" s="345"/>
      <c r="L25" s="345">
        <v>-180</v>
      </c>
      <c r="M25" s="347">
        <v>-0.1</v>
      </c>
    </row>
    <row r="26" spans="1:13" s="167" customFormat="1" ht="14.25">
      <c r="A26" s="344" t="s">
        <v>256</v>
      </c>
      <c r="B26" s="345">
        <v>0</v>
      </c>
      <c r="C26" s="345">
        <v>0</v>
      </c>
      <c r="D26" s="345"/>
      <c r="E26" s="345">
        <v>413</v>
      </c>
      <c r="F26" s="345">
        <v>-72</v>
      </c>
      <c r="G26" s="345">
        <v>-315</v>
      </c>
      <c r="H26" s="345"/>
      <c r="I26" s="345">
        <v>12630</v>
      </c>
      <c r="J26" s="345">
        <v>-14718</v>
      </c>
      <c r="K26" s="345"/>
      <c r="L26" s="345">
        <v>-31</v>
      </c>
      <c r="M26" s="347">
        <v>-0.02</v>
      </c>
    </row>
    <row r="27" spans="1:13" s="167" customFormat="1" ht="14.25">
      <c r="A27" s="344" t="s">
        <v>257</v>
      </c>
      <c r="B27" s="345">
        <v>0</v>
      </c>
      <c r="C27" s="345">
        <v>0</v>
      </c>
      <c r="D27" s="345"/>
      <c r="E27" s="345">
        <v>1048</v>
      </c>
      <c r="F27" s="345">
        <v>-245</v>
      </c>
      <c r="G27" s="345">
        <v>-724</v>
      </c>
      <c r="H27" s="345"/>
      <c r="I27" s="345">
        <v>19849</v>
      </c>
      <c r="J27" s="345">
        <v>-24444</v>
      </c>
      <c r="K27" s="345"/>
      <c r="L27" s="345">
        <v>-62</v>
      </c>
      <c r="M27" s="347">
        <v>-0.01</v>
      </c>
    </row>
    <row r="28" spans="1:13" s="167" customFormat="1" ht="14.25">
      <c r="A28" s="344" t="s">
        <v>258</v>
      </c>
      <c r="B28" s="345">
        <v>0</v>
      </c>
      <c r="C28" s="345">
        <v>0</v>
      </c>
      <c r="D28" s="345"/>
      <c r="E28" s="345">
        <v>433</v>
      </c>
      <c r="F28" s="345">
        <v>-107</v>
      </c>
      <c r="G28" s="345">
        <v>-333</v>
      </c>
      <c r="H28" s="345"/>
      <c r="I28" s="345">
        <v>13334</v>
      </c>
      <c r="J28" s="345">
        <v>-15789</v>
      </c>
      <c r="K28" s="345"/>
      <c r="L28" s="345">
        <v>-33</v>
      </c>
      <c r="M28" s="347">
        <v>-0.02</v>
      </c>
    </row>
    <row r="29" spans="1:13" s="167" customFormat="1" ht="14.25">
      <c r="A29" s="344" t="s">
        <v>259</v>
      </c>
      <c r="B29" s="345">
        <v>0</v>
      </c>
      <c r="C29" s="345">
        <v>0</v>
      </c>
      <c r="D29" s="345"/>
      <c r="E29" s="345">
        <v>1006</v>
      </c>
      <c r="F29" s="345">
        <v>-63</v>
      </c>
      <c r="G29" s="345">
        <v>-842</v>
      </c>
      <c r="H29" s="345"/>
      <c r="I29" s="345">
        <v>25563</v>
      </c>
      <c r="J29" s="345">
        <v>-29774</v>
      </c>
      <c r="K29" s="345"/>
      <c r="L29" s="345">
        <v>-558</v>
      </c>
      <c r="M29" s="347">
        <v>-0.11</v>
      </c>
    </row>
    <row r="30" spans="1:13" s="167" customFormat="1" ht="14.25">
      <c r="A30" s="344" t="s">
        <v>260</v>
      </c>
      <c r="B30" s="345">
        <v>0</v>
      </c>
      <c r="C30" s="345">
        <v>0</v>
      </c>
      <c r="D30" s="345"/>
      <c r="E30" s="345">
        <v>1875</v>
      </c>
      <c r="F30" s="345">
        <v>-281</v>
      </c>
      <c r="G30" s="345">
        <v>-1177</v>
      </c>
      <c r="H30" s="345"/>
      <c r="I30" s="345">
        <v>42990</v>
      </c>
      <c r="J30" s="345">
        <v>-49628</v>
      </c>
      <c r="K30" s="345"/>
      <c r="L30" s="345">
        <v>-1131</v>
      </c>
      <c r="M30" s="347">
        <v>-0.16</v>
      </c>
    </row>
    <row r="31" spans="1:13" s="167" customFormat="1" ht="14.25">
      <c r="A31" s="344" t="s">
        <v>261</v>
      </c>
      <c r="B31" s="345">
        <v>0</v>
      </c>
      <c r="C31" s="345">
        <v>0</v>
      </c>
      <c r="D31" s="345"/>
      <c r="E31" s="345">
        <v>1197</v>
      </c>
      <c r="F31" s="345">
        <v>-227</v>
      </c>
      <c r="G31" s="345">
        <v>-873</v>
      </c>
      <c r="H31" s="345"/>
      <c r="I31" s="345">
        <v>21754</v>
      </c>
      <c r="J31" s="345">
        <v>-24960</v>
      </c>
      <c r="K31" s="345"/>
      <c r="L31" s="345">
        <v>-60</v>
      </c>
      <c r="M31" s="347">
        <v>-0.01</v>
      </c>
    </row>
    <row r="32" spans="1:13" s="167" customFormat="1" ht="14.25">
      <c r="A32" s="344" t="s">
        <v>262</v>
      </c>
      <c r="B32" s="345">
        <v>0</v>
      </c>
      <c r="C32" s="345">
        <v>0</v>
      </c>
      <c r="D32" s="345"/>
      <c r="E32" s="345">
        <v>1215</v>
      </c>
      <c r="F32" s="345">
        <v>-396</v>
      </c>
      <c r="G32" s="345">
        <v>-847</v>
      </c>
      <c r="H32" s="345"/>
      <c r="I32" s="345">
        <v>29114</v>
      </c>
      <c r="J32" s="345">
        <v>-31512</v>
      </c>
      <c r="K32" s="345"/>
      <c r="L32" s="345">
        <v>-67</v>
      </c>
      <c r="M32" s="347">
        <v>-0.01</v>
      </c>
    </row>
    <row r="33" spans="1:13" s="167" customFormat="1" ht="14.25">
      <c r="A33" s="344" t="s">
        <v>263</v>
      </c>
      <c r="B33" s="345">
        <v>0</v>
      </c>
      <c r="C33" s="345">
        <v>0</v>
      </c>
      <c r="D33" s="345"/>
      <c r="E33" s="345">
        <v>982</v>
      </c>
      <c r="F33" s="345">
        <v>-296</v>
      </c>
      <c r="G33" s="345">
        <v>-684</v>
      </c>
      <c r="H33" s="345"/>
      <c r="I33" s="345">
        <v>17305</v>
      </c>
      <c r="J33" s="345">
        <v>-18421</v>
      </c>
      <c r="K33" s="345"/>
      <c r="L33" s="345">
        <v>-91</v>
      </c>
      <c r="M33" s="347">
        <v>-0.02</v>
      </c>
    </row>
    <row r="34" spans="1:13" s="167" customFormat="1" ht="14.25">
      <c r="A34" s="344" t="s">
        <v>21</v>
      </c>
      <c r="B34" s="345">
        <v>0</v>
      </c>
      <c r="C34" s="345">
        <v>0</v>
      </c>
      <c r="D34" s="345"/>
      <c r="E34" s="345">
        <v>6901</v>
      </c>
      <c r="F34" s="345">
        <v>-3860</v>
      </c>
      <c r="G34" s="345">
        <v>-421</v>
      </c>
      <c r="H34" s="345"/>
      <c r="I34" s="345">
        <v>108857</v>
      </c>
      <c r="J34" s="345">
        <v>-118043</v>
      </c>
      <c r="K34" s="345"/>
      <c r="L34" s="345">
        <v>-421</v>
      </c>
      <c r="M34" s="347">
        <v>-0.02</v>
      </c>
    </row>
    <row r="35" spans="1:13" s="167" customFormat="1" ht="14.25">
      <c r="A35" s="344" t="s">
        <v>23</v>
      </c>
      <c r="B35" s="345">
        <v>0</v>
      </c>
      <c r="C35" s="345">
        <v>0</v>
      </c>
      <c r="D35" s="345"/>
      <c r="E35" s="345">
        <v>2413</v>
      </c>
      <c r="F35" s="345">
        <v>-1874</v>
      </c>
      <c r="G35" s="345">
        <v>-693</v>
      </c>
      <c r="H35" s="345"/>
      <c r="I35" s="345">
        <v>36018</v>
      </c>
      <c r="J35" s="345">
        <v>-39612</v>
      </c>
      <c r="K35" s="345"/>
      <c r="L35" s="345">
        <v>-170</v>
      </c>
      <c r="M35" s="347">
        <v>-0.02</v>
      </c>
    </row>
    <row r="36" spans="1:13" s="167" customFormat="1" ht="14.25">
      <c r="A36" s="344" t="s">
        <v>24</v>
      </c>
      <c r="B36" s="345">
        <v>0</v>
      </c>
      <c r="C36" s="345">
        <v>0</v>
      </c>
      <c r="D36" s="345"/>
      <c r="E36" s="345">
        <v>2661</v>
      </c>
      <c r="F36" s="345">
        <v>-1776</v>
      </c>
      <c r="G36" s="345">
        <v>-818</v>
      </c>
      <c r="H36" s="345"/>
      <c r="I36" s="345">
        <v>41068</v>
      </c>
      <c r="J36" s="345">
        <v>-40232</v>
      </c>
      <c r="K36" s="345"/>
      <c r="L36" s="345">
        <v>-157</v>
      </c>
      <c r="M36" s="347">
        <v>-0.02</v>
      </c>
    </row>
    <row r="37" spans="1:13" s="167" customFormat="1" ht="14.25">
      <c r="A37" s="344" t="s">
        <v>25</v>
      </c>
      <c r="B37" s="345">
        <v>0</v>
      </c>
      <c r="C37" s="345">
        <v>0</v>
      </c>
      <c r="D37" s="345"/>
      <c r="E37" s="345">
        <v>2143</v>
      </c>
      <c r="F37" s="345">
        <v>-473</v>
      </c>
      <c r="G37" s="345">
        <v>-929</v>
      </c>
      <c r="H37" s="345"/>
      <c r="I37" s="345">
        <v>17297</v>
      </c>
      <c r="J37" s="345">
        <v>-18021</v>
      </c>
      <c r="K37" s="345"/>
      <c r="L37" s="345">
        <v>-962</v>
      </c>
      <c r="M37" s="347">
        <v>-0.25</v>
      </c>
    </row>
    <row r="38" spans="1:13" s="167" customFormat="1" ht="14.25">
      <c r="A38" s="344" t="s">
        <v>27</v>
      </c>
      <c r="B38" s="345">
        <v>0</v>
      </c>
      <c r="C38" s="345">
        <v>0</v>
      </c>
      <c r="D38" s="345"/>
      <c r="E38" s="345">
        <v>2357</v>
      </c>
      <c r="F38" s="345">
        <v>-526</v>
      </c>
      <c r="G38" s="345">
        <v>-774</v>
      </c>
      <c r="H38" s="345"/>
      <c r="I38" s="345">
        <v>19647</v>
      </c>
      <c r="J38" s="345">
        <v>-20685</v>
      </c>
      <c r="K38" s="345"/>
      <c r="L38" s="345">
        <v>-979</v>
      </c>
      <c r="M38" s="347">
        <v>-0.21</v>
      </c>
    </row>
    <row r="39" spans="1:13" s="167" customFormat="1" ht="14.25">
      <c r="A39" s="344" t="s">
        <v>264</v>
      </c>
      <c r="B39" s="345">
        <v>0</v>
      </c>
      <c r="C39" s="345">
        <v>0</v>
      </c>
      <c r="D39" s="345"/>
      <c r="E39" s="345">
        <v>365</v>
      </c>
      <c r="F39" s="345">
        <v>-48</v>
      </c>
      <c r="G39" s="345">
        <v>0</v>
      </c>
      <c r="H39" s="345"/>
      <c r="I39" s="345">
        <v>4076</v>
      </c>
      <c r="J39" s="345">
        <v>-4289</v>
      </c>
      <c r="K39" s="345"/>
      <c r="L39" s="345">
        <v>-364</v>
      </c>
      <c r="M39" s="347">
        <v>-0.74</v>
      </c>
    </row>
    <row r="40" spans="1:13" s="167" customFormat="1" ht="14.25">
      <c r="A40" s="344" t="s">
        <v>265</v>
      </c>
      <c r="B40" s="345">
        <v>0</v>
      </c>
      <c r="C40" s="345">
        <v>0</v>
      </c>
      <c r="D40" s="345"/>
      <c r="E40" s="345">
        <v>502</v>
      </c>
      <c r="F40" s="345">
        <v>-45</v>
      </c>
      <c r="G40" s="345">
        <v>-82</v>
      </c>
      <c r="H40" s="345"/>
      <c r="I40" s="345">
        <v>4047</v>
      </c>
      <c r="J40" s="345">
        <v>-4092</v>
      </c>
      <c r="K40" s="345"/>
      <c r="L40" s="345">
        <v>-368</v>
      </c>
      <c r="M40" s="347">
        <v>-0.9</v>
      </c>
    </row>
    <row r="41" spans="1:13" s="167" customFormat="1" ht="14.25">
      <c r="A41" s="344" t="s">
        <v>28</v>
      </c>
      <c r="B41" s="345">
        <v>0</v>
      </c>
      <c r="C41" s="345">
        <v>0</v>
      </c>
      <c r="D41" s="345"/>
      <c r="E41" s="345">
        <v>1177</v>
      </c>
      <c r="F41" s="345">
        <v>-116</v>
      </c>
      <c r="G41" s="345">
        <v>-513</v>
      </c>
      <c r="H41" s="345"/>
      <c r="I41" s="345">
        <v>12548</v>
      </c>
      <c r="J41" s="345">
        <v>-13502</v>
      </c>
      <c r="K41" s="345"/>
      <c r="L41" s="345">
        <v>-271</v>
      </c>
      <c r="M41" s="347">
        <v>-0.28</v>
      </c>
    </row>
    <row r="42" spans="1:13" s="167" customFormat="1" ht="14.25">
      <c r="A42" s="344" t="s">
        <v>29</v>
      </c>
      <c r="B42" s="345">
        <v>0</v>
      </c>
      <c r="C42" s="345">
        <v>0</v>
      </c>
      <c r="D42" s="345"/>
      <c r="E42" s="345">
        <v>1336</v>
      </c>
      <c r="F42" s="345">
        <v>-72</v>
      </c>
      <c r="G42" s="345">
        <v>-1078</v>
      </c>
      <c r="H42" s="345"/>
      <c r="I42" s="345">
        <v>4233</v>
      </c>
      <c r="J42" s="345">
        <v>-4325</v>
      </c>
      <c r="K42" s="345"/>
      <c r="L42" s="345">
        <v>-20</v>
      </c>
      <c r="M42" s="347">
        <v>-0.03</v>
      </c>
    </row>
    <row r="43" spans="1:13" s="167" customFormat="1" ht="14.25">
      <c r="A43" s="344" t="s">
        <v>30</v>
      </c>
      <c r="B43" s="345">
        <v>0</v>
      </c>
      <c r="C43" s="345">
        <v>0</v>
      </c>
      <c r="D43" s="345"/>
      <c r="E43" s="345">
        <v>763</v>
      </c>
      <c r="F43" s="345">
        <v>-59</v>
      </c>
      <c r="G43" s="345">
        <v>-145</v>
      </c>
      <c r="H43" s="345"/>
      <c r="I43" s="345">
        <v>7641</v>
      </c>
      <c r="J43" s="345">
        <v>-7434</v>
      </c>
      <c r="K43" s="345"/>
      <c r="L43" s="345">
        <v>-1644</v>
      </c>
      <c r="M43" s="347">
        <v>-1.6</v>
      </c>
    </row>
    <row r="44" spans="1:13" s="167" customFormat="1" ht="14.25">
      <c r="A44" s="344" t="s">
        <v>31</v>
      </c>
      <c r="B44" s="345">
        <v>0</v>
      </c>
      <c r="C44" s="345">
        <v>0</v>
      </c>
      <c r="D44" s="345"/>
      <c r="E44" s="345">
        <v>2429</v>
      </c>
      <c r="F44" s="345">
        <v>-71</v>
      </c>
      <c r="G44" s="345">
        <v>-1910</v>
      </c>
      <c r="H44" s="345"/>
      <c r="I44" s="345">
        <v>16795</v>
      </c>
      <c r="J44" s="345">
        <v>-16275</v>
      </c>
      <c r="K44" s="345"/>
      <c r="L44" s="345">
        <v>-36</v>
      </c>
      <c r="M44" s="347">
        <v>-0.02</v>
      </c>
    </row>
    <row r="45" spans="1:13" s="167" customFormat="1" ht="14.25">
      <c r="A45" s="344" t="s">
        <v>32</v>
      </c>
      <c r="B45" s="345">
        <v>0</v>
      </c>
      <c r="C45" s="345">
        <v>0</v>
      </c>
      <c r="D45" s="345"/>
      <c r="E45" s="345">
        <v>698</v>
      </c>
      <c r="F45" s="345">
        <v>-94</v>
      </c>
      <c r="G45" s="345">
        <v>-27</v>
      </c>
      <c r="H45" s="345"/>
      <c r="I45" s="345">
        <v>4080</v>
      </c>
      <c r="J45" s="345">
        <v>-4374</v>
      </c>
      <c r="K45" s="345"/>
      <c r="L45" s="345">
        <v>-422</v>
      </c>
      <c r="M45" s="347">
        <v>-0.57</v>
      </c>
    </row>
    <row r="46" spans="1:13" s="167" customFormat="1" ht="14.25">
      <c r="A46" s="344" t="s">
        <v>33</v>
      </c>
      <c r="B46" s="345">
        <v>0</v>
      </c>
      <c r="C46" s="345">
        <v>0</v>
      </c>
      <c r="D46" s="345"/>
      <c r="E46" s="345">
        <v>786</v>
      </c>
      <c r="F46" s="345">
        <v>-142</v>
      </c>
      <c r="G46" s="345">
        <v>-543</v>
      </c>
      <c r="H46" s="345"/>
      <c r="I46" s="345">
        <v>5326</v>
      </c>
      <c r="J46" s="345">
        <v>-15195</v>
      </c>
      <c r="K46" s="345"/>
      <c r="L46" s="345">
        <v>-26</v>
      </c>
      <c r="M46" s="347">
        <v>-0.03</v>
      </c>
    </row>
    <row r="47" spans="1:13" s="167" customFormat="1" ht="14.25">
      <c r="A47" s="344" t="s">
        <v>34</v>
      </c>
      <c r="B47" s="345">
        <v>0</v>
      </c>
      <c r="C47" s="345">
        <v>0</v>
      </c>
      <c r="D47" s="345"/>
      <c r="E47" s="345">
        <v>332</v>
      </c>
      <c r="F47" s="345">
        <v>-213</v>
      </c>
      <c r="G47" s="345">
        <v>-56</v>
      </c>
      <c r="H47" s="345"/>
      <c r="I47" s="345">
        <v>3740</v>
      </c>
      <c r="J47" s="345">
        <v>-4545</v>
      </c>
      <c r="K47" s="345"/>
      <c r="L47" s="345">
        <v>-21</v>
      </c>
      <c r="M47" s="347">
        <v>-0.02</v>
      </c>
    </row>
    <row r="48" spans="1:13" s="167" customFormat="1" ht="14.25">
      <c r="A48" s="344" t="s">
        <v>36</v>
      </c>
      <c r="B48" s="345">
        <v>0</v>
      </c>
      <c r="C48" s="345">
        <v>0</v>
      </c>
      <c r="D48" s="345"/>
      <c r="E48" s="345">
        <v>1389</v>
      </c>
      <c r="F48" s="345">
        <v>-271</v>
      </c>
      <c r="G48" s="345">
        <v>-1254</v>
      </c>
      <c r="H48" s="345"/>
      <c r="I48" s="345">
        <v>10752</v>
      </c>
      <c r="J48" s="345">
        <v>-12316</v>
      </c>
      <c r="K48" s="345"/>
      <c r="L48" s="345">
        <v>-47</v>
      </c>
      <c r="M48" s="347">
        <v>-0.03</v>
      </c>
    </row>
    <row r="49" spans="1:13" s="167" customFormat="1" ht="14.25">
      <c r="A49" s="344" t="s">
        <v>37</v>
      </c>
      <c r="B49" s="345">
        <v>0</v>
      </c>
      <c r="C49" s="345">
        <v>0</v>
      </c>
      <c r="D49" s="345"/>
      <c r="E49" s="345">
        <v>543</v>
      </c>
      <c r="F49" s="345">
        <v>-108</v>
      </c>
      <c r="G49" s="345">
        <v>-361</v>
      </c>
      <c r="H49" s="345"/>
      <c r="I49" s="345">
        <v>3740</v>
      </c>
      <c r="J49" s="345">
        <v>-4294</v>
      </c>
      <c r="K49" s="345"/>
      <c r="L49" s="345">
        <v>-66</v>
      </c>
      <c r="M49" s="347">
        <v>-0.1</v>
      </c>
    </row>
    <row r="50" spans="1:13" s="167" customFormat="1" ht="14.25">
      <c r="A50" s="344" t="s">
        <v>38</v>
      </c>
      <c r="B50" s="345">
        <v>0</v>
      </c>
      <c r="C50" s="345">
        <v>0</v>
      </c>
      <c r="D50" s="345"/>
      <c r="E50" s="345">
        <v>1271</v>
      </c>
      <c r="F50" s="345">
        <v>-143</v>
      </c>
      <c r="G50" s="345">
        <v>-642</v>
      </c>
      <c r="H50" s="345"/>
      <c r="I50" s="345">
        <v>15779</v>
      </c>
      <c r="J50" s="345">
        <v>-17342</v>
      </c>
      <c r="K50" s="345"/>
      <c r="L50" s="345">
        <v>-434</v>
      </c>
      <c r="M50" s="347">
        <v>-0.13</v>
      </c>
    </row>
    <row r="51" spans="1:13" s="167" customFormat="1" ht="14.25">
      <c r="A51" s="344" t="s">
        <v>40</v>
      </c>
      <c r="B51" s="345">
        <v>0</v>
      </c>
      <c r="C51" s="345">
        <v>0</v>
      </c>
      <c r="D51" s="345"/>
      <c r="E51" s="345">
        <v>3361</v>
      </c>
      <c r="F51" s="345">
        <v>-213</v>
      </c>
      <c r="G51" s="345">
        <v>-2680</v>
      </c>
      <c r="H51" s="345"/>
      <c r="I51" s="345">
        <v>24156</v>
      </c>
      <c r="J51" s="345">
        <v>-25252</v>
      </c>
      <c r="K51" s="345"/>
      <c r="L51" s="345">
        <v>-69</v>
      </c>
      <c r="M51" s="347">
        <v>-0.01</v>
      </c>
    </row>
    <row r="52" spans="1:13" s="167" customFormat="1" ht="14.25">
      <c r="A52" s="344" t="s">
        <v>42</v>
      </c>
      <c r="B52" s="345">
        <v>0</v>
      </c>
      <c r="C52" s="345">
        <v>0</v>
      </c>
      <c r="D52" s="345"/>
      <c r="E52" s="345">
        <v>228</v>
      </c>
      <c r="F52" s="345">
        <v>-55</v>
      </c>
      <c r="G52" s="345">
        <v>-106</v>
      </c>
      <c r="H52" s="345"/>
      <c r="I52" s="345">
        <v>2816</v>
      </c>
      <c r="J52" s="345">
        <v>-3276</v>
      </c>
      <c r="K52" s="345"/>
      <c r="L52" s="345">
        <v>-71</v>
      </c>
      <c r="M52" s="347">
        <v>-0.13</v>
      </c>
    </row>
    <row r="53" spans="1:13" s="167" customFormat="1" ht="14.25">
      <c r="A53" s="344" t="s">
        <v>266</v>
      </c>
      <c r="B53" s="345">
        <v>0</v>
      </c>
      <c r="C53" s="345">
        <v>0</v>
      </c>
      <c r="D53" s="345"/>
      <c r="E53" s="345">
        <v>490</v>
      </c>
      <c r="F53" s="345">
        <v>-96</v>
      </c>
      <c r="G53" s="345">
        <v>-70</v>
      </c>
      <c r="H53" s="345"/>
      <c r="I53" s="345">
        <v>4280</v>
      </c>
      <c r="J53" s="345">
        <v>-4898</v>
      </c>
      <c r="K53" s="345"/>
      <c r="L53" s="345">
        <v>-212</v>
      </c>
      <c r="M53" s="347">
        <v>-0.39</v>
      </c>
    </row>
    <row r="54" spans="1:13" s="167" customFormat="1" ht="14.25">
      <c r="A54" s="344" t="s">
        <v>43</v>
      </c>
      <c r="B54" s="345">
        <v>0</v>
      </c>
      <c r="C54" s="345">
        <v>0</v>
      </c>
      <c r="D54" s="345"/>
      <c r="E54" s="345">
        <v>91</v>
      </c>
      <c r="F54" s="345">
        <v>-20</v>
      </c>
      <c r="G54" s="345">
        <v>0</v>
      </c>
      <c r="H54" s="345"/>
      <c r="I54" s="345">
        <v>1465</v>
      </c>
      <c r="J54" s="345">
        <v>-1707</v>
      </c>
      <c r="K54" s="345"/>
      <c r="L54" s="345">
        <v>-20</v>
      </c>
      <c r="M54" s="347">
        <v>-0.09</v>
      </c>
    </row>
    <row r="55" spans="1:13" s="167" customFormat="1" ht="14.25">
      <c r="A55" s="344" t="s">
        <v>45</v>
      </c>
      <c r="B55" s="345">
        <v>0</v>
      </c>
      <c r="C55" s="345">
        <v>0</v>
      </c>
      <c r="D55" s="345"/>
      <c r="E55" s="345">
        <v>2119</v>
      </c>
      <c r="F55" s="345">
        <v>-312</v>
      </c>
      <c r="G55" s="345">
        <v>-1489</v>
      </c>
      <c r="H55" s="345"/>
      <c r="I55" s="345">
        <v>14896</v>
      </c>
      <c r="J55" s="345">
        <v>-15517</v>
      </c>
      <c r="K55" s="345"/>
      <c r="L55" s="345">
        <v>-24</v>
      </c>
      <c r="M55" s="347">
        <v>-0.01</v>
      </c>
    </row>
    <row r="56" spans="1:13" s="167" customFormat="1" ht="14.25">
      <c r="A56" s="344" t="s">
        <v>47</v>
      </c>
      <c r="B56" s="345">
        <v>0</v>
      </c>
      <c r="C56" s="345">
        <v>0</v>
      </c>
      <c r="D56" s="345"/>
      <c r="E56" s="345">
        <v>6239</v>
      </c>
      <c r="F56" s="345">
        <v>-201</v>
      </c>
      <c r="G56" s="345">
        <v>-1927</v>
      </c>
      <c r="H56" s="345"/>
      <c r="I56" s="345">
        <v>45144</v>
      </c>
      <c r="J56" s="345">
        <v>-50502</v>
      </c>
      <c r="K56" s="345"/>
      <c r="L56" s="345">
        <v>-96</v>
      </c>
      <c r="M56" s="347">
        <v>-0.01</v>
      </c>
    </row>
    <row r="57" spans="1:13" s="167" customFormat="1" ht="14.25">
      <c r="A57" s="344" t="s">
        <v>48</v>
      </c>
      <c r="B57" s="345">
        <v>0</v>
      </c>
      <c r="C57" s="345">
        <v>0</v>
      </c>
      <c r="D57" s="345"/>
      <c r="E57" s="345">
        <v>4962</v>
      </c>
      <c r="F57" s="345">
        <v>-372</v>
      </c>
      <c r="G57" s="345">
        <v>-1496</v>
      </c>
      <c r="H57" s="345"/>
      <c r="I57" s="345">
        <v>31294</v>
      </c>
      <c r="J57" s="345">
        <v>-39654</v>
      </c>
      <c r="K57" s="345"/>
      <c r="L57" s="345">
        <v>-73</v>
      </c>
      <c r="M57" s="347">
        <v>-0.01</v>
      </c>
    </row>
    <row r="58" spans="1:13" s="167" customFormat="1" ht="14.25">
      <c r="A58" s="344" t="s">
        <v>49</v>
      </c>
      <c r="B58" s="345">
        <v>0</v>
      </c>
      <c r="C58" s="345">
        <v>0</v>
      </c>
      <c r="D58" s="345"/>
      <c r="E58" s="345">
        <v>8801</v>
      </c>
      <c r="F58" s="345">
        <v>-2845</v>
      </c>
      <c r="G58" s="345">
        <v>-1497</v>
      </c>
      <c r="H58" s="345"/>
      <c r="I58" s="345">
        <v>54567</v>
      </c>
      <c r="J58" s="345">
        <v>-65972</v>
      </c>
      <c r="K58" s="345"/>
      <c r="L58" s="345">
        <v>-104</v>
      </c>
      <c r="M58" s="347">
        <v>-0.01</v>
      </c>
    </row>
    <row r="59" spans="1:13" s="167" customFormat="1" ht="14.25">
      <c r="A59" s="344" t="s">
        <v>50</v>
      </c>
      <c r="B59" s="345">
        <v>0</v>
      </c>
      <c r="C59" s="345">
        <v>0</v>
      </c>
      <c r="D59" s="345"/>
      <c r="E59" s="345">
        <v>480</v>
      </c>
      <c r="F59" s="345">
        <v>-387</v>
      </c>
      <c r="G59" s="345">
        <v>99</v>
      </c>
      <c r="H59" s="345"/>
      <c r="I59" s="345">
        <v>9309</v>
      </c>
      <c r="J59" s="345">
        <v>-9443</v>
      </c>
      <c r="K59" s="345"/>
      <c r="L59" s="345">
        <v>-46</v>
      </c>
      <c r="M59" s="347">
        <v>-0.06</v>
      </c>
    </row>
    <row r="60" spans="1:13" s="167" customFormat="1" ht="14.25">
      <c r="A60" s="344" t="s">
        <v>267</v>
      </c>
      <c r="B60" s="345">
        <v>0</v>
      </c>
      <c r="C60" s="345">
        <v>0</v>
      </c>
      <c r="D60" s="345"/>
      <c r="E60" s="345">
        <v>647</v>
      </c>
      <c r="F60" s="345">
        <v>-66</v>
      </c>
      <c r="G60" s="345">
        <v>-315</v>
      </c>
      <c r="H60" s="345"/>
      <c r="I60" s="345">
        <v>8702</v>
      </c>
      <c r="J60" s="345">
        <v>-8980</v>
      </c>
      <c r="K60" s="345"/>
      <c r="L60" s="345">
        <v>-62</v>
      </c>
      <c r="M60" s="347">
        <v>-0.06</v>
      </c>
    </row>
    <row r="61" spans="1:13" s="167" customFormat="1" ht="14.25">
      <c r="A61" s="344" t="s">
        <v>51</v>
      </c>
      <c r="B61" s="345">
        <v>0</v>
      </c>
      <c r="C61" s="345">
        <v>0</v>
      </c>
      <c r="D61" s="345"/>
      <c r="E61" s="345">
        <v>792</v>
      </c>
      <c r="F61" s="345">
        <v>-158</v>
      </c>
      <c r="G61" s="345">
        <v>-342</v>
      </c>
      <c r="H61" s="345"/>
      <c r="I61" s="345">
        <v>10225</v>
      </c>
      <c r="J61" s="345">
        <v>-10610</v>
      </c>
      <c r="K61" s="345"/>
      <c r="L61" s="345">
        <v>-635</v>
      </c>
      <c r="M61" s="347">
        <v>-0.47</v>
      </c>
    </row>
    <row r="62" spans="1:13" s="167" customFormat="1" ht="14.25">
      <c r="A62" s="344" t="s">
        <v>52</v>
      </c>
      <c r="B62" s="345">
        <v>0</v>
      </c>
      <c r="C62" s="345">
        <v>0</v>
      </c>
      <c r="D62" s="345"/>
      <c r="E62" s="345">
        <v>1747</v>
      </c>
      <c r="F62" s="345">
        <v>-318</v>
      </c>
      <c r="G62" s="345">
        <v>-663</v>
      </c>
      <c r="H62" s="345"/>
      <c r="I62" s="345">
        <v>21622</v>
      </c>
      <c r="J62" s="345">
        <v>-22261</v>
      </c>
      <c r="K62" s="345"/>
      <c r="L62" s="345">
        <v>-505</v>
      </c>
      <c r="M62" s="347">
        <v>-0.16</v>
      </c>
    </row>
    <row r="63" spans="1:13" s="167" customFormat="1" ht="14.25">
      <c r="A63" s="344" t="s">
        <v>53</v>
      </c>
      <c r="B63" s="345">
        <v>0</v>
      </c>
      <c r="C63" s="345">
        <v>0</v>
      </c>
      <c r="D63" s="345"/>
      <c r="E63" s="345">
        <v>2054</v>
      </c>
      <c r="F63" s="345">
        <v>-234</v>
      </c>
      <c r="G63" s="345">
        <v>-840</v>
      </c>
      <c r="H63" s="345"/>
      <c r="I63" s="345">
        <v>25788</v>
      </c>
      <c r="J63" s="345">
        <v>-26719</v>
      </c>
      <c r="K63" s="345"/>
      <c r="L63" s="345">
        <v>-1037</v>
      </c>
      <c r="M63" s="347">
        <v>-0.27</v>
      </c>
    </row>
    <row r="64" spans="1:13" s="167" customFormat="1" ht="14.25">
      <c r="A64" s="344" t="s">
        <v>54</v>
      </c>
      <c r="B64" s="345">
        <v>0</v>
      </c>
      <c r="C64" s="345">
        <v>0</v>
      </c>
      <c r="D64" s="345"/>
      <c r="E64" s="345">
        <v>2380</v>
      </c>
      <c r="F64" s="345">
        <v>-710</v>
      </c>
      <c r="G64" s="345">
        <v>-554</v>
      </c>
      <c r="H64" s="345"/>
      <c r="I64" s="345">
        <v>24323</v>
      </c>
      <c r="J64" s="345">
        <v>-27197</v>
      </c>
      <c r="K64" s="345"/>
      <c r="L64" s="345">
        <v>-50</v>
      </c>
      <c r="M64" s="347">
        <v>-0.01</v>
      </c>
    </row>
    <row r="65" spans="1:13" s="167" customFormat="1" ht="14.25">
      <c r="A65" s="344" t="s">
        <v>55</v>
      </c>
      <c r="B65" s="345">
        <v>0</v>
      </c>
      <c r="C65" s="345">
        <v>0</v>
      </c>
      <c r="D65" s="345"/>
      <c r="E65" s="345">
        <v>3299</v>
      </c>
      <c r="F65" s="345">
        <v>-342</v>
      </c>
      <c r="G65" s="345">
        <v>-1225</v>
      </c>
      <c r="H65" s="345"/>
      <c r="I65" s="345">
        <v>31859</v>
      </c>
      <c r="J65" s="345">
        <v>-35103</v>
      </c>
      <c r="K65" s="345"/>
      <c r="L65" s="345">
        <v>-62</v>
      </c>
      <c r="M65" s="347">
        <v>-0.01</v>
      </c>
    </row>
    <row r="66" spans="1:13" s="167" customFormat="1" ht="14.25">
      <c r="A66" s="344" t="s">
        <v>782</v>
      </c>
      <c r="B66" s="345">
        <v>0</v>
      </c>
      <c r="C66" s="345">
        <v>0</v>
      </c>
      <c r="D66" s="345"/>
      <c r="E66" s="345">
        <v>2700</v>
      </c>
      <c r="F66" s="345">
        <v>-545</v>
      </c>
      <c r="G66" s="345">
        <v>0</v>
      </c>
      <c r="H66" s="345"/>
      <c r="I66" s="345">
        <v>57520</v>
      </c>
      <c r="J66" s="345">
        <v>-34765</v>
      </c>
      <c r="K66" s="345"/>
      <c r="L66" s="345">
        <v>-2372</v>
      </c>
      <c r="M66" s="347">
        <v>-1.18</v>
      </c>
    </row>
    <row r="67" spans="1:13" s="167" customFormat="1" ht="14.25">
      <c r="A67" s="344" t="s">
        <v>56</v>
      </c>
      <c r="B67" s="345">
        <v>0</v>
      </c>
      <c r="C67" s="345">
        <v>0</v>
      </c>
      <c r="D67" s="345"/>
      <c r="E67" s="345">
        <v>1818</v>
      </c>
      <c r="F67" s="345">
        <v>-461</v>
      </c>
      <c r="G67" s="345">
        <v>-895</v>
      </c>
      <c r="H67" s="345"/>
      <c r="I67" s="345">
        <v>32029</v>
      </c>
      <c r="J67" s="345">
        <v>-33098</v>
      </c>
      <c r="K67" s="345"/>
      <c r="L67" s="345">
        <v>-472</v>
      </c>
      <c r="M67" s="347">
        <v>-0.09</v>
      </c>
    </row>
    <row r="68" spans="1:13" s="167" customFormat="1" ht="14.25">
      <c r="A68" s="344" t="s">
        <v>268</v>
      </c>
      <c r="B68" s="345">
        <v>0</v>
      </c>
      <c r="C68" s="345">
        <v>0</v>
      </c>
      <c r="D68" s="345"/>
      <c r="E68" s="345">
        <v>1021</v>
      </c>
      <c r="F68" s="345">
        <v>-330</v>
      </c>
      <c r="G68" s="345">
        <v>-518</v>
      </c>
      <c r="H68" s="345"/>
      <c r="I68" s="345">
        <v>17200</v>
      </c>
      <c r="J68" s="345">
        <v>-19304</v>
      </c>
      <c r="K68" s="345"/>
      <c r="L68" s="345">
        <v>-36</v>
      </c>
      <c r="M68" s="347">
        <v>-0.01</v>
      </c>
    </row>
    <row r="69" spans="1:13" s="167" customFormat="1" ht="14.25">
      <c r="A69" s="344" t="s">
        <v>58</v>
      </c>
      <c r="B69" s="345">
        <v>0</v>
      </c>
      <c r="C69" s="345">
        <v>0</v>
      </c>
      <c r="D69" s="345"/>
      <c r="E69" s="345">
        <v>2224</v>
      </c>
      <c r="F69" s="345">
        <v>-1956</v>
      </c>
      <c r="G69" s="345">
        <v>-1026</v>
      </c>
      <c r="H69" s="345"/>
      <c r="I69" s="345">
        <v>33334</v>
      </c>
      <c r="J69" s="345">
        <v>-34053</v>
      </c>
      <c r="K69" s="345"/>
      <c r="L69" s="345">
        <v>-68</v>
      </c>
      <c r="M69" s="347">
        <v>-0.01</v>
      </c>
    </row>
    <row r="70" spans="1:13" s="167" customFormat="1" ht="14.25">
      <c r="A70" s="344" t="s">
        <v>59</v>
      </c>
      <c r="B70" s="345">
        <v>0</v>
      </c>
      <c r="C70" s="345">
        <v>0</v>
      </c>
      <c r="D70" s="345"/>
      <c r="E70" s="345">
        <v>406</v>
      </c>
      <c r="F70" s="345">
        <v>-173</v>
      </c>
      <c r="G70" s="345">
        <v>-161</v>
      </c>
      <c r="H70" s="345"/>
      <c r="I70" s="345">
        <v>12328</v>
      </c>
      <c r="J70" s="345">
        <v>-12549</v>
      </c>
      <c r="K70" s="345"/>
      <c r="L70" s="345">
        <v>-24</v>
      </c>
      <c r="M70" s="347">
        <v>-0.02</v>
      </c>
    </row>
    <row r="71" spans="1:13" s="167" customFormat="1" ht="14.25">
      <c r="A71" s="344" t="s">
        <v>60</v>
      </c>
      <c r="B71" s="345">
        <v>0</v>
      </c>
      <c r="C71" s="345">
        <v>0</v>
      </c>
      <c r="D71" s="345"/>
      <c r="E71" s="345">
        <v>533</v>
      </c>
      <c r="F71" s="345">
        <v>-159</v>
      </c>
      <c r="G71" s="345">
        <v>-205</v>
      </c>
      <c r="H71" s="345"/>
      <c r="I71" s="345">
        <v>11581</v>
      </c>
      <c r="J71" s="345">
        <v>-12215</v>
      </c>
      <c r="K71" s="345"/>
      <c r="L71" s="345">
        <v>-15</v>
      </c>
      <c r="M71" s="347">
        <v>-0.01</v>
      </c>
    </row>
    <row r="72" spans="1:13" s="167" customFormat="1" ht="14.25">
      <c r="A72" s="344" t="s">
        <v>269</v>
      </c>
      <c r="B72" s="345">
        <v>0</v>
      </c>
      <c r="C72" s="345">
        <v>0</v>
      </c>
      <c r="D72" s="345"/>
      <c r="E72" s="345">
        <v>550</v>
      </c>
      <c r="F72" s="345">
        <v>-223</v>
      </c>
      <c r="G72" s="345">
        <v>-201</v>
      </c>
      <c r="H72" s="345"/>
      <c r="I72" s="345">
        <v>12323</v>
      </c>
      <c r="J72" s="345">
        <v>-13166</v>
      </c>
      <c r="K72" s="345"/>
      <c r="L72" s="345">
        <v>-70</v>
      </c>
      <c r="M72" s="347">
        <v>-0.05</v>
      </c>
    </row>
    <row r="73" spans="1:13" s="167" customFormat="1" ht="14.25">
      <c r="A73" s="344" t="s">
        <v>270</v>
      </c>
      <c r="B73" s="345">
        <v>0</v>
      </c>
      <c r="C73" s="345">
        <v>0</v>
      </c>
      <c r="D73" s="345"/>
      <c r="E73" s="345">
        <v>546</v>
      </c>
      <c r="F73" s="345">
        <v>-161</v>
      </c>
      <c r="G73" s="345">
        <v>-235</v>
      </c>
      <c r="H73" s="345"/>
      <c r="I73" s="345">
        <v>12112</v>
      </c>
      <c r="J73" s="345">
        <v>-13892</v>
      </c>
      <c r="K73" s="345"/>
      <c r="L73" s="345">
        <v>-166</v>
      </c>
      <c r="M73" s="347">
        <v>-0.11</v>
      </c>
    </row>
    <row r="74" spans="1:13" s="167" customFormat="1" ht="14.25">
      <c r="A74" s="344" t="s">
        <v>271</v>
      </c>
      <c r="B74" s="345">
        <v>0</v>
      </c>
      <c r="C74" s="345">
        <v>0</v>
      </c>
      <c r="D74" s="345"/>
      <c r="E74" s="345">
        <v>440</v>
      </c>
      <c r="F74" s="345">
        <v>-90</v>
      </c>
      <c r="G74" s="345">
        <v>-172</v>
      </c>
      <c r="H74" s="345"/>
      <c r="I74" s="345">
        <v>8366</v>
      </c>
      <c r="J74" s="345">
        <v>-9026</v>
      </c>
      <c r="K74" s="345"/>
      <c r="L74" s="345">
        <v>-225</v>
      </c>
      <c r="M74" s="347">
        <v>-0.2</v>
      </c>
    </row>
    <row r="75" spans="1:13" s="167" customFormat="1" ht="14.25">
      <c r="A75" s="344" t="s">
        <v>61</v>
      </c>
      <c r="B75" s="345">
        <v>0</v>
      </c>
      <c r="C75" s="345">
        <v>0</v>
      </c>
      <c r="D75" s="345"/>
      <c r="E75" s="345">
        <v>1096</v>
      </c>
      <c r="F75" s="345">
        <v>-207</v>
      </c>
      <c r="G75" s="345">
        <v>-459</v>
      </c>
      <c r="H75" s="345"/>
      <c r="I75" s="345">
        <v>20153</v>
      </c>
      <c r="J75" s="345">
        <v>-22094</v>
      </c>
      <c r="K75" s="345"/>
      <c r="L75" s="345">
        <v>-203</v>
      </c>
      <c r="M75" s="347">
        <v>-0.07</v>
      </c>
    </row>
    <row r="76" spans="1:13" s="167" customFormat="1" ht="14.25">
      <c r="A76" s="344" t="s">
        <v>272</v>
      </c>
      <c r="B76" s="345">
        <v>0</v>
      </c>
      <c r="C76" s="345">
        <v>0</v>
      </c>
      <c r="D76" s="345"/>
      <c r="E76" s="345">
        <v>400</v>
      </c>
      <c r="F76" s="345">
        <v>-42</v>
      </c>
      <c r="G76" s="345">
        <v>-170</v>
      </c>
      <c r="H76" s="345"/>
      <c r="I76" s="345">
        <v>6573</v>
      </c>
      <c r="J76" s="345">
        <v>-6619</v>
      </c>
      <c r="K76" s="345"/>
      <c r="L76" s="345">
        <v>-91</v>
      </c>
      <c r="M76" s="347">
        <v>-0.08</v>
      </c>
    </row>
    <row r="77" spans="1:13" s="167" customFormat="1" ht="14.25">
      <c r="A77" s="344" t="s">
        <v>62</v>
      </c>
      <c r="B77" s="345">
        <v>0</v>
      </c>
      <c r="C77" s="345">
        <v>0</v>
      </c>
      <c r="D77" s="345"/>
      <c r="E77" s="345">
        <v>923</v>
      </c>
      <c r="F77" s="345">
        <v>-75</v>
      </c>
      <c r="G77" s="345">
        <v>-400</v>
      </c>
      <c r="H77" s="345"/>
      <c r="I77" s="345">
        <v>13628</v>
      </c>
      <c r="J77" s="345">
        <v>-15144</v>
      </c>
      <c r="K77" s="345"/>
      <c r="L77" s="345">
        <v>-299</v>
      </c>
      <c r="M77" s="347">
        <v>-0.13</v>
      </c>
    </row>
    <row r="78" spans="1:13" s="167" customFormat="1" ht="14.25">
      <c r="A78" s="344" t="s">
        <v>63</v>
      </c>
      <c r="B78" s="345">
        <v>0</v>
      </c>
      <c r="C78" s="345">
        <v>0</v>
      </c>
      <c r="D78" s="345"/>
      <c r="E78" s="345">
        <v>1094</v>
      </c>
      <c r="F78" s="345">
        <v>-130</v>
      </c>
      <c r="G78" s="345">
        <v>-433</v>
      </c>
      <c r="H78" s="345"/>
      <c r="I78" s="345">
        <v>17723</v>
      </c>
      <c r="J78" s="345">
        <v>-19284</v>
      </c>
      <c r="K78" s="345"/>
      <c r="L78" s="345">
        <v>-378</v>
      </c>
      <c r="M78" s="347">
        <v>-0.12</v>
      </c>
    </row>
    <row r="79" spans="1:13" s="167" customFormat="1" ht="14.25">
      <c r="A79" s="344" t="s">
        <v>800</v>
      </c>
      <c r="B79" s="345">
        <v>-34925</v>
      </c>
      <c r="C79" s="345">
        <v>0</v>
      </c>
      <c r="D79" s="345"/>
      <c r="E79" s="345">
        <v>11109</v>
      </c>
      <c r="F79" s="345">
        <v>-2389</v>
      </c>
      <c r="G79" s="345">
        <v>0</v>
      </c>
      <c r="H79" s="345"/>
      <c r="I79" s="345">
        <v>68625</v>
      </c>
      <c r="J79" s="345">
        <v>-35593</v>
      </c>
      <c r="K79" s="345"/>
      <c r="L79" s="345">
        <v>-8572</v>
      </c>
      <c r="M79" s="347">
        <v>-3.01</v>
      </c>
    </row>
    <row r="80" spans="1:13" s="167" customFormat="1" ht="14.25">
      <c r="A80" s="344" t="s">
        <v>839</v>
      </c>
      <c r="B80" s="345">
        <v>-287224</v>
      </c>
      <c r="C80" s="345">
        <v>0</v>
      </c>
      <c r="D80" s="345"/>
      <c r="E80" s="345">
        <v>57970</v>
      </c>
      <c r="F80" s="345">
        <v>-7862</v>
      </c>
      <c r="G80" s="345">
        <v>0</v>
      </c>
      <c r="H80" s="345"/>
      <c r="I80" s="345">
        <v>288409</v>
      </c>
      <c r="J80" s="345">
        <v>0</v>
      </c>
      <c r="K80" s="345"/>
      <c r="L80" s="345">
        <v>-48571</v>
      </c>
      <c r="M80" s="347">
        <v>-3.18</v>
      </c>
    </row>
    <row r="81" spans="1:13" s="167" customFormat="1" ht="14.25">
      <c r="A81" s="344" t="s">
        <v>65</v>
      </c>
      <c r="B81" s="345">
        <v>0</v>
      </c>
      <c r="C81" s="345">
        <v>0</v>
      </c>
      <c r="D81" s="345"/>
      <c r="E81" s="345">
        <v>1813</v>
      </c>
      <c r="F81" s="345">
        <v>-144</v>
      </c>
      <c r="G81" s="345">
        <v>0</v>
      </c>
      <c r="H81" s="345"/>
      <c r="I81" s="345">
        <v>37273</v>
      </c>
      <c r="J81" s="345">
        <v>-40164</v>
      </c>
      <c r="K81" s="345"/>
      <c r="L81" s="345">
        <v>-37</v>
      </c>
      <c r="M81" s="347">
        <v>-0.02</v>
      </c>
    </row>
    <row r="82" spans="1:13" s="167" customFormat="1" ht="14.25">
      <c r="A82" s="344" t="s">
        <v>66</v>
      </c>
      <c r="B82" s="345">
        <v>0</v>
      </c>
      <c r="C82" s="345">
        <v>0</v>
      </c>
      <c r="D82" s="345"/>
      <c r="E82" s="345">
        <v>531</v>
      </c>
      <c r="F82" s="345">
        <v>-31</v>
      </c>
      <c r="G82" s="345">
        <v>-432</v>
      </c>
      <c r="H82" s="345"/>
      <c r="I82" s="345">
        <v>6461</v>
      </c>
      <c r="J82" s="345">
        <v>-7565</v>
      </c>
      <c r="K82" s="345"/>
      <c r="L82" s="345">
        <v>-21</v>
      </c>
      <c r="M82" s="347">
        <v>-0.25</v>
      </c>
    </row>
    <row r="83" spans="1:13" s="167" customFormat="1" ht="14.25">
      <c r="A83" s="344" t="s">
        <v>67</v>
      </c>
      <c r="B83" s="345">
        <v>0</v>
      </c>
      <c r="C83" s="345">
        <v>0</v>
      </c>
      <c r="D83" s="345"/>
      <c r="E83" s="345">
        <v>707</v>
      </c>
      <c r="F83" s="345">
        <v>-8</v>
      </c>
      <c r="G83" s="345">
        <v>-172</v>
      </c>
      <c r="H83" s="345"/>
      <c r="I83" s="345">
        <v>22626</v>
      </c>
      <c r="J83" s="345">
        <v>-21914</v>
      </c>
      <c r="K83" s="345"/>
      <c r="L83" s="345">
        <v>-34</v>
      </c>
      <c r="M83" s="347">
        <v>-0.03</v>
      </c>
    </row>
    <row r="84" spans="1:13" s="167" customFormat="1" ht="14.25">
      <c r="A84" s="344" t="s">
        <v>68</v>
      </c>
      <c r="B84" s="345">
        <v>0</v>
      </c>
      <c r="C84" s="345">
        <v>0</v>
      </c>
      <c r="D84" s="345"/>
      <c r="E84" s="345">
        <v>5559</v>
      </c>
      <c r="F84" s="345">
        <v>-333</v>
      </c>
      <c r="G84" s="345">
        <v>-1196</v>
      </c>
      <c r="H84" s="345"/>
      <c r="I84" s="345">
        <v>44607</v>
      </c>
      <c r="J84" s="345">
        <v>-53216</v>
      </c>
      <c r="K84" s="345"/>
      <c r="L84" s="345">
        <v>-160</v>
      </c>
      <c r="M84" s="347">
        <v>-0.01</v>
      </c>
    </row>
    <row r="85" spans="1:13" s="167" customFormat="1" ht="14.25">
      <c r="A85" s="344" t="s">
        <v>69</v>
      </c>
      <c r="B85" s="345">
        <v>0</v>
      </c>
      <c r="C85" s="345">
        <v>0</v>
      </c>
      <c r="D85" s="345"/>
      <c r="E85" s="345">
        <v>5156</v>
      </c>
      <c r="F85" s="345">
        <v>-1625</v>
      </c>
      <c r="G85" s="345">
        <v>0</v>
      </c>
      <c r="H85" s="345"/>
      <c r="I85" s="345">
        <v>31354</v>
      </c>
      <c r="J85" s="345">
        <v>-32527</v>
      </c>
      <c r="K85" s="345"/>
      <c r="L85" s="345">
        <v>-3748</v>
      </c>
      <c r="M85" s="347">
        <v>-0.26</v>
      </c>
    </row>
    <row r="86" spans="1:13" s="167" customFormat="1" ht="14.25">
      <c r="A86" s="344" t="s">
        <v>70</v>
      </c>
      <c r="B86" s="345">
        <v>0</v>
      </c>
      <c r="C86" s="345">
        <v>0</v>
      </c>
      <c r="D86" s="345"/>
      <c r="E86" s="345">
        <v>6249</v>
      </c>
      <c r="F86" s="345">
        <v>-1586</v>
      </c>
      <c r="G86" s="345">
        <v>0</v>
      </c>
      <c r="H86" s="345"/>
      <c r="I86" s="345">
        <v>29577</v>
      </c>
      <c r="J86" s="345">
        <v>-33351</v>
      </c>
      <c r="K86" s="345"/>
      <c r="L86" s="345">
        <v>-3593</v>
      </c>
      <c r="M86" s="347">
        <v>-0.29</v>
      </c>
    </row>
    <row r="87" spans="1:13" s="167" customFormat="1" ht="14.25">
      <c r="A87" s="344" t="s">
        <v>783</v>
      </c>
      <c r="B87" s="345">
        <v>0</v>
      </c>
      <c r="C87" s="345">
        <v>0</v>
      </c>
      <c r="D87" s="345"/>
      <c r="E87" s="345">
        <v>20321</v>
      </c>
      <c r="F87" s="345">
        <v>-4370</v>
      </c>
      <c r="G87" s="345">
        <v>0</v>
      </c>
      <c r="H87" s="345"/>
      <c r="I87" s="345">
        <v>120944</v>
      </c>
      <c r="J87" s="345">
        <v>-121118</v>
      </c>
      <c r="K87" s="345"/>
      <c r="L87" s="345">
        <v>-13479</v>
      </c>
      <c r="M87" s="347">
        <v>-0.33</v>
      </c>
    </row>
    <row r="88" spans="1:13" s="167" customFormat="1" ht="14.25">
      <c r="A88" s="344" t="s">
        <v>801</v>
      </c>
      <c r="B88" s="345">
        <v>0</v>
      </c>
      <c r="C88" s="345">
        <v>0</v>
      </c>
      <c r="D88" s="345"/>
      <c r="E88" s="345">
        <v>16480</v>
      </c>
      <c r="F88" s="345">
        <v>-4163</v>
      </c>
      <c r="G88" s="345">
        <v>0</v>
      </c>
      <c r="H88" s="345"/>
      <c r="I88" s="345">
        <v>104927</v>
      </c>
      <c r="J88" s="345">
        <v>-112139</v>
      </c>
      <c r="K88" s="345"/>
      <c r="L88" s="345">
        <v>-10257</v>
      </c>
      <c r="M88" s="347">
        <v>-0.26</v>
      </c>
    </row>
    <row r="89" spans="1:13" s="167" customFormat="1" ht="14.25">
      <c r="A89" s="344" t="s">
        <v>802</v>
      </c>
      <c r="B89" s="345">
        <v>0</v>
      </c>
      <c r="C89" s="345">
        <v>0</v>
      </c>
      <c r="D89" s="345"/>
      <c r="E89" s="345">
        <v>6180</v>
      </c>
      <c r="F89" s="345">
        <v>-401</v>
      </c>
      <c r="G89" s="345">
        <v>0</v>
      </c>
      <c r="H89" s="345"/>
      <c r="I89" s="345">
        <v>26701</v>
      </c>
      <c r="J89" s="345">
        <v>-27760</v>
      </c>
      <c r="K89" s="345"/>
      <c r="L89" s="345">
        <v>-5814</v>
      </c>
      <c r="M89" s="347">
        <v>-0.93</v>
      </c>
    </row>
    <row r="90" spans="1:13" s="167" customFormat="1" ht="14.25">
      <c r="A90" s="344" t="s">
        <v>811</v>
      </c>
      <c r="B90" s="345">
        <v>0</v>
      </c>
      <c r="C90" s="345">
        <v>0</v>
      </c>
      <c r="D90" s="345"/>
      <c r="E90" s="345">
        <v>18427</v>
      </c>
      <c r="F90" s="345">
        <v>-5754</v>
      </c>
      <c r="G90" s="345">
        <v>0</v>
      </c>
      <c r="H90" s="345"/>
      <c r="I90" s="345">
        <v>107188</v>
      </c>
      <c r="J90" s="345">
        <v>-111314</v>
      </c>
      <c r="K90" s="345"/>
      <c r="L90" s="345">
        <v>-13059</v>
      </c>
      <c r="M90" s="347">
        <v>-0.33</v>
      </c>
    </row>
    <row r="91" spans="1:13" s="167" customFormat="1" ht="14.25">
      <c r="A91" s="344" t="s">
        <v>850</v>
      </c>
      <c r="B91" s="345">
        <v>-1599974</v>
      </c>
      <c r="C91" s="345">
        <v>1344000</v>
      </c>
      <c r="D91" s="345"/>
      <c r="E91" s="345">
        <v>2856</v>
      </c>
      <c r="F91" s="345">
        <v>0</v>
      </c>
      <c r="G91" s="345">
        <v>0</v>
      </c>
      <c r="H91" s="345"/>
      <c r="I91" s="345">
        <v>14161</v>
      </c>
      <c r="J91" s="345">
        <v>0</v>
      </c>
      <c r="K91" s="345"/>
      <c r="L91" s="345">
        <v>0</v>
      </c>
      <c r="M91" s="347">
        <v>0</v>
      </c>
    </row>
    <row r="92" spans="1:13" s="167" customFormat="1" ht="14.25">
      <c r="A92" s="344" t="s">
        <v>71</v>
      </c>
      <c r="B92" s="345">
        <v>0</v>
      </c>
      <c r="C92" s="345">
        <v>0</v>
      </c>
      <c r="D92" s="345"/>
      <c r="E92" s="345">
        <v>10061</v>
      </c>
      <c r="F92" s="345">
        <v>-497</v>
      </c>
      <c r="G92" s="345">
        <v>-1878</v>
      </c>
      <c r="H92" s="345"/>
      <c r="I92" s="345">
        <v>92866</v>
      </c>
      <c r="J92" s="345">
        <v>-107965</v>
      </c>
      <c r="K92" s="345"/>
      <c r="L92" s="345">
        <v>-265</v>
      </c>
      <c r="M92" s="347">
        <v>-0.01</v>
      </c>
    </row>
    <row r="93" spans="1:13" s="167" customFormat="1" ht="14.25">
      <c r="A93" s="344" t="s">
        <v>72</v>
      </c>
      <c r="B93" s="345">
        <v>0</v>
      </c>
      <c r="C93" s="345">
        <v>0</v>
      </c>
      <c r="D93" s="345"/>
      <c r="E93" s="345">
        <v>7618</v>
      </c>
      <c r="F93" s="345">
        <v>-513</v>
      </c>
      <c r="G93" s="345">
        <v>-1438</v>
      </c>
      <c r="H93" s="345"/>
      <c r="I93" s="345">
        <v>44225</v>
      </c>
      <c r="J93" s="345">
        <v>-52478</v>
      </c>
      <c r="K93" s="345"/>
      <c r="L93" s="345">
        <v>-188</v>
      </c>
      <c r="M93" s="347">
        <v>-0.01</v>
      </c>
    </row>
    <row r="94" spans="1:13" s="167" customFormat="1" ht="14.25">
      <c r="A94" s="344" t="s">
        <v>73</v>
      </c>
      <c r="B94" s="345">
        <v>0</v>
      </c>
      <c r="C94" s="345">
        <v>0</v>
      </c>
      <c r="D94" s="345"/>
      <c r="E94" s="345">
        <v>11404</v>
      </c>
      <c r="F94" s="345">
        <v>-2477</v>
      </c>
      <c r="G94" s="345">
        <v>0</v>
      </c>
      <c r="H94" s="345"/>
      <c r="I94" s="345">
        <v>88976</v>
      </c>
      <c r="J94" s="345">
        <v>-90867</v>
      </c>
      <c r="K94" s="345"/>
      <c r="L94" s="345">
        <v>-164</v>
      </c>
      <c r="M94" s="347">
        <v>-0.01</v>
      </c>
    </row>
    <row r="95" spans="1:13" s="167" customFormat="1" ht="14.25">
      <c r="A95" s="344" t="s">
        <v>74</v>
      </c>
      <c r="B95" s="345">
        <v>0</v>
      </c>
      <c r="C95" s="345">
        <v>0</v>
      </c>
      <c r="D95" s="345"/>
      <c r="E95" s="345">
        <v>4214</v>
      </c>
      <c r="F95" s="345">
        <v>-503</v>
      </c>
      <c r="G95" s="345">
        <v>0</v>
      </c>
      <c r="H95" s="345"/>
      <c r="I95" s="345">
        <v>25788</v>
      </c>
      <c r="J95" s="345">
        <v>-26181</v>
      </c>
      <c r="K95" s="345"/>
      <c r="L95" s="345">
        <v>-3657</v>
      </c>
      <c r="M95" s="347">
        <v>-0.35</v>
      </c>
    </row>
    <row r="96" spans="1:13" s="167" customFormat="1" ht="14.25">
      <c r="A96" s="344" t="s">
        <v>840</v>
      </c>
      <c r="B96" s="345">
        <v>0</v>
      </c>
      <c r="C96" s="345">
        <v>0</v>
      </c>
      <c r="D96" s="345"/>
      <c r="E96" s="345">
        <v>8799</v>
      </c>
      <c r="F96" s="345">
        <v>-587</v>
      </c>
      <c r="G96" s="345">
        <v>0</v>
      </c>
      <c r="H96" s="345"/>
      <c r="I96" s="345">
        <v>140504</v>
      </c>
      <c r="J96" s="345">
        <v>-97655</v>
      </c>
      <c r="K96" s="345"/>
      <c r="L96" s="345">
        <v>-5031</v>
      </c>
      <c r="M96" s="347">
        <v>-0.69</v>
      </c>
    </row>
    <row r="97" spans="1:13" s="167" customFormat="1" ht="14.25">
      <c r="A97" s="344" t="s">
        <v>75</v>
      </c>
      <c r="B97" s="345">
        <v>0</v>
      </c>
      <c r="C97" s="345">
        <v>0</v>
      </c>
      <c r="D97" s="345"/>
      <c r="E97" s="345">
        <v>491</v>
      </c>
      <c r="F97" s="345">
        <v>0</v>
      </c>
      <c r="G97" s="345">
        <v>-100</v>
      </c>
      <c r="H97" s="345"/>
      <c r="I97" s="345">
        <v>8293</v>
      </c>
      <c r="J97" s="345">
        <v>-8309</v>
      </c>
      <c r="K97" s="345"/>
      <c r="L97" s="345">
        <v>-134</v>
      </c>
      <c r="M97" s="347">
        <v>-0.23</v>
      </c>
    </row>
    <row r="98" spans="1:13" s="167" customFormat="1" ht="14.25">
      <c r="A98" s="344" t="s">
        <v>76</v>
      </c>
      <c r="B98" s="345">
        <v>0</v>
      </c>
      <c r="C98" s="345">
        <v>0</v>
      </c>
      <c r="D98" s="345"/>
      <c r="E98" s="345">
        <v>409</v>
      </c>
      <c r="F98" s="345">
        <v>-39</v>
      </c>
      <c r="G98" s="345">
        <v>-177</v>
      </c>
      <c r="H98" s="345"/>
      <c r="I98" s="345">
        <v>10386</v>
      </c>
      <c r="J98" s="345">
        <v>-11471</v>
      </c>
      <c r="K98" s="345"/>
      <c r="L98" s="345">
        <v>-27</v>
      </c>
      <c r="M98" s="347">
        <v>-0.04</v>
      </c>
    </row>
    <row r="99" spans="1:13" s="167" customFormat="1" ht="14.25">
      <c r="A99" s="344" t="s">
        <v>177</v>
      </c>
      <c r="B99" s="345">
        <v>0</v>
      </c>
      <c r="C99" s="345">
        <v>0</v>
      </c>
      <c r="D99" s="345"/>
      <c r="E99" s="345">
        <v>3938</v>
      </c>
      <c r="F99" s="345">
        <v>-123</v>
      </c>
      <c r="G99" s="345">
        <v>-1528</v>
      </c>
      <c r="H99" s="345"/>
      <c r="I99" s="345">
        <v>22388</v>
      </c>
      <c r="J99" s="345">
        <v>-20980</v>
      </c>
      <c r="K99" s="345"/>
      <c r="L99" s="345">
        <v>-4443</v>
      </c>
      <c r="M99" s="347">
        <v>-1.24</v>
      </c>
    </row>
    <row r="100" spans="1:13" s="167" customFormat="1" ht="14.25">
      <c r="A100" s="344" t="s">
        <v>179</v>
      </c>
      <c r="B100" s="345">
        <v>0</v>
      </c>
      <c r="C100" s="345">
        <v>0</v>
      </c>
      <c r="D100" s="345"/>
      <c r="E100" s="345">
        <v>3123</v>
      </c>
      <c r="F100" s="345">
        <v>-383</v>
      </c>
      <c r="G100" s="345">
        <v>-604</v>
      </c>
      <c r="H100" s="345"/>
      <c r="I100" s="345">
        <v>17296</v>
      </c>
      <c r="J100" s="345">
        <v>-17682</v>
      </c>
      <c r="K100" s="345"/>
      <c r="L100" s="345">
        <v>-2924</v>
      </c>
      <c r="M100" s="347">
        <v>-1.03</v>
      </c>
    </row>
    <row r="101" spans="1:13" s="167" customFormat="1" ht="14.25">
      <c r="A101" s="344" t="s">
        <v>180</v>
      </c>
      <c r="B101" s="345">
        <v>0</v>
      </c>
      <c r="C101" s="345">
        <v>0</v>
      </c>
      <c r="D101" s="345"/>
      <c r="E101" s="345">
        <v>1472</v>
      </c>
      <c r="F101" s="345">
        <v>-569</v>
      </c>
      <c r="G101" s="345">
        <v>-253</v>
      </c>
      <c r="H101" s="345"/>
      <c r="I101" s="345">
        <v>9299</v>
      </c>
      <c r="J101" s="345">
        <v>-8883</v>
      </c>
      <c r="K101" s="345"/>
      <c r="L101" s="345">
        <v>-25</v>
      </c>
      <c r="M101" s="347">
        <v>-0.01</v>
      </c>
    </row>
    <row r="102" spans="1:13" s="167" customFormat="1" ht="14.25">
      <c r="A102" s="344" t="s">
        <v>181</v>
      </c>
      <c r="B102" s="345">
        <v>0</v>
      </c>
      <c r="C102" s="345">
        <v>0</v>
      </c>
      <c r="D102" s="345"/>
      <c r="E102" s="345">
        <v>1197</v>
      </c>
      <c r="F102" s="345">
        <v>-126</v>
      </c>
      <c r="G102" s="345">
        <v>-205</v>
      </c>
      <c r="H102" s="345"/>
      <c r="I102" s="345">
        <v>10834</v>
      </c>
      <c r="J102" s="345">
        <v>-9623</v>
      </c>
      <c r="K102" s="345"/>
      <c r="L102" s="345">
        <v>-29</v>
      </c>
      <c r="M102" s="347">
        <v>-0.03</v>
      </c>
    </row>
    <row r="103" spans="1:13" s="167" customFormat="1" ht="14.25">
      <c r="A103" s="344" t="s">
        <v>851</v>
      </c>
      <c r="B103" s="345">
        <v>-1300000</v>
      </c>
      <c r="C103" s="345">
        <v>1300000</v>
      </c>
      <c r="D103" s="345"/>
      <c r="E103" s="345">
        <v>465</v>
      </c>
      <c r="F103" s="345">
        <v>0</v>
      </c>
      <c r="G103" s="345">
        <v>0</v>
      </c>
      <c r="H103" s="345"/>
      <c r="I103" s="345">
        <v>5395</v>
      </c>
      <c r="J103" s="345">
        <v>0</v>
      </c>
      <c r="K103" s="345"/>
      <c r="L103" s="345">
        <v>0</v>
      </c>
      <c r="M103" s="347">
        <v>0</v>
      </c>
    </row>
    <row r="104" spans="1:13" s="167" customFormat="1" ht="14.25">
      <c r="A104" s="344" t="s">
        <v>852</v>
      </c>
      <c r="B104" s="345">
        <v>-14200000</v>
      </c>
      <c r="C104" s="345">
        <v>14200000</v>
      </c>
      <c r="D104" s="345"/>
      <c r="E104" s="345">
        <v>53446</v>
      </c>
      <c r="F104" s="345">
        <v>-14113</v>
      </c>
      <c r="G104" s="345">
        <v>-8605</v>
      </c>
      <c r="H104" s="345"/>
      <c r="I104" s="345">
        <v>280733</v>
      </c>
      <c r="J104" s="345">
        <v>-223476</v>
      </c>
      <c r="K104" s="345"/>
      <c r="L104" s="345">
        <v>-27308</v>
      </c>
      <c r="M104" s="347">
        <v>-0.19</v>
      </c>
    </row>
    <row r="105" spans="1:13" s="167" customFormat="1" ht="14.25">
      <c r="A105" s="344" t="s">
        <v>182</v>
      </c>
      <c r="B105" s="345">
        <v>0</v>
      </c>
      <c r="C105" s="345">
        <v>0</v>
      </c>
      <c r="D105" s="345"/>
      <c r="E105" s="345">
        <v>604</v>
      </c>
      <c r="F105" s="345">
        <v>-172</v>
      </c>
      <c r="G105" s="345">
        <v>0</v>
      </c>
      <c r="H105" s="345"/>
      <c r="I105" s="345">
        <v>7556</v>
      </c>
      <c r="J105" s="345">
        <v>-7228</v>
      </c>
      <c r="K105" s="345"/>
      <c r="L105" s="345">
        <v>-572</v>
      </c>
      <c r="M105" s="347">
        <v>-0.3</v>
      </c>
    </row>
    <row r="106" spans="1:13" s="167" customFormat="1" ht="14.25">
      <c r="A106" s="344" t="s">
        <v>123</v>
      </c>
      <c r="B106" s="345">
        <v>0</v>
      </c>
      <c r="C106" s="345">
        <v>0</v>
      </c>
      <c r="D106" s="345"/>
      <c r="E106" s="345">
        <v>85120</v>
      </c>
      <c r="F106" s="345">
        <v>-84918</v>
      </c>
      <c r="G106" s="345">
        <v>0</v>
      </c>
      <c r="H106" s="345"/>
      <c r="I106" s="345">
        <v>0</v>
      </c>
      <c r="J106" s="345">
        <v>0</v>
      </c>
      <c r="K106" s="345"/>
      <c r="L106" s="345">
        <v>-120</v>
      </c>
      <c r="M106" s="347">
        <v>-0.01</v>
      </c>
    </row>
    <row r="107" spans="1:13" s="167" customFormat="1" ht="14.25">
      <c r="A107" s="344" t="s">
        <v>184</v>
      </c>
      <c r="B107" s="345">
        <v>0</v>
      </c>
      <c r="C107" s="345">
        <v>0</v>
      </c>
      <c r="D107" s="345"/>
      <c r="E107" s="345">
        <v>0</v>
      </c>
      <c r="F107" s="345">
        <v>0</v>
      </c>
      <c r="G107" s="345">
        <v>0</v>
      </c>
      <c r="H107" s="345"/>
      <c r="I107" s="345">
        <v>0</v>
      </c>
      <c r="J107" s="345">
        <v>0</v>
      </c>
      <c r="K107" s="345"/>
      <c r="L107" s="345">
        <v>0</v>
      </c>
      <c r="M107" s="347">
        <v>0</v>
      </c>
    </row>
    <row r="108" spans="1:13" s="167" customFormat="1" ht="14.25">
      <c r="A108" s="344" t="s">
        <v>185</v>
      </c>
      <c r="B108" s="345">
        <v>0</v>
      </c>
      <c r="C108" s="345">
        <v>0</v>
      </c>
      <c r="D108" s="345"/>
      <c r="E108" s="345">
        <v>116250</v>
      </c>
      <c r="F108" s="345">
        <v>-116243</v>
      </c>
      <c r="G108" s="345">
        <v>0</v>
      </c>
      <c r="H108" s="345"/>
      <c r="I108" s="345">
        <v>0</v>
      </c>
      <c r="J108" s="345">
        <v>0</v>
      </c>
      <c r="K108" s="345"/>
      <c r="L108" s="345">
        <v>0</v>
      </c>
      <c r="M108" s="347">
        <v>0</v>
      </c>
    </row>
    <row r="109" spans="1:13" s="167" customFormat="1" ht="14.25">
      <c r="A109" s="344" t="s">
        <v>186</v>
      </c>
      <c r="B109" s="345">
        <v>0</v>
      </c>
      <c r="C109" s="345">
        <v>0</v>
      </c>
      <c r="D109" s="345"/>
      <c r="E109" s="345">
        <v>70000</v>
      </c>
      <c r="F109" s="345">
        <v>-69985</v>
      </c>
      <c r="G109" s="345">
        <v>0</v>
      </c>
      <c r="H109" s="345"/>
      <c r="I109" s="345">
        <v>0</v>
      </c>
      <c r="J109" s="345">
        <v>0</v>
      </c>
      <c r="K109" s="345"/>
      <c r="L109" s="345">
        <v>0</v>
      </c>
      <c r="M109" s="347">
        <v>0</v>
      </c>
    </row>
    <row r="110" spans="1:13" s="167" customFormat="1" ht="14.25">
      <c r="A110" s="344" t="s">
        <v>858</v>
      </c>
      <c r="B110" s="345">
        <v>-950890</v>
      </c>
      <c r="C110" s="345">
        <v>886410</v>
      </c>
      <c r="D110" s="345"/>
      <c r="E110" s="345">
        <v>7771</v>
      </c>
      <c r="F110" s="345">
        <v>-1943</v>
      </c>
      <c r="G110" s="345">
        <v>137</v>
      </c>
      <c r="H110" s="345"/>
      <c r="I110" s="345">
        <v>156584</v>
      </c>
      <c r="J110" s="345">
        <v>-121905</v>
      </c>
      <c r="K110" s="345"/>
      <c r="L110" s="345">
        <v>-3094</v>
      </c>
      <c r="M110" s="347">
        <v>-0.34</v>
      </c>
    </row>
    <row r="111" spans="1:13" s="167" customFormat="1" ht="14.25">
      <c r="A111" s="344" t="s">
        <v>849</v>
      </c>
      <c r="B111" s="345">
        <v>0</v>
      </c>
      <c r="C111" s="345">
        <v>0</v>
      </c>
      <c r="D111" s="345"/>
      <c r="E111" s="345">
        <v>5582</v>
      </c>
      <c r="F111" s="345">
        <v>-846</v>
      </c>
      <c r="G111" s="345">
        <v>-593</v>
      </c>
      <c r="H111" s="345"/>
      <c r="I111" s="345">
        <v>148139</v>
      </c>
      <c r="J111" s="345">
        <v>-150127</v>
      </c>
      <c r="K111" s="345"/>
      <c r="L111" s="345">
        <v>-3561</v>
      </c>
      <c r="M111" s="347">
        <v>-0.56</v>
      </c>
    </row>
    <row r="112" spans="1:13" s="167" customFormat="1" ht="14.25">
      <c r="A112" s="344" t="s">
        <v>77</v>
      </c>
      <c r="B112" s="345">
        <v>0</v>
      </c>
      <c r="C112" s="345">
        <v>0</v>
      </c>
      <c r="D112" s="345"/>
      <c r="E112" s="345">
        <v>197</v>
      </c>
      <c r="F112" s="345">
        <v>-170</v>
      </c>
      <c r="G112" s="345">
        <v>28</v>
      </c>
      <c r="H112" s="345"/>
      <c r="I112" s="345">
        <v>3259</v>
      </c>
      <c r="J112" s="345">
        <v>-2303</v>
      </c>
      <c r="K112" s="345"/>
      <c r="L112" s="345">
        <v>-16</v>
      </c>
      <c r="M112" s="347">
        <v>-0.06</v>
      </c>
    </row>
    <row r="113" spans="1:13" s="167" customFormat="1" ht="14.25">
      <c r="A113" s="344" t="s">
        <v>188</v>
      </c>
      <c r="B113" s="345">
        <v>0</v>
      </c>
      <c r="C113" s="345">
        <v>0</v>
      </c>
      <c r="D113" s="345"/>
      <c r="E113" s="345">
        <v>581</v>
      </c>
      <c r="F113" s="345">
        <v>-152</v>
      </c>
      <c r="G113" s="345">
        <v>-270</v>
      </c>
      <c r="H113" s="345"/>
      <c r="I113" s="345">
        <v>19874</v>
      </c>
      <c r="J113" s="345">
        <v>-22423</v>
      </c>
      <c r="K113" s="345"/>
      <c r="L113" s="345">
        <v>-29</v>
      </c>
      <c r="M113" s="347">
        <v>-0.03</v>
      </c>
    </row>
    <row r="114" spans="1:13" s="167" customFormat="1" ht="21">
      <c r="A114" s="344" t="s">
        <v>151</v>
      </c>
      <c r="B114" s="345">
        <v>0</v>
      </c>
      <c r="C114" s="345">
        <v>0</v>
      </c>
      <c r="D114" s="345"/>
      <c r="E114" s="345">
        <v>0</v>
      </c>
      <c r="F114" s="345">
        <v>0</v>
      </c>
      <c r="G114" s="345">
        <v>0</v>
      </c>
      <c r="H114" s="345"/>
      <c r="I114" s="345">
        <v>0</v>
      </c>
      <c r="J114" s="345">
        <v>0</v>
      </c>
      <c r="K114" s="345"/>
      <c r="L114" s="345">
        <v>0</v>
      </c>
      <c r="M114" s="347">
        <v>0</v>
      </c>
    </row>
    <row r="115" spans="1:13" s="167" customFormat="1" ht="14.25">
      <c r="A115" s="344" t="s">
        <v>103</v>
      </c>
      <c r="B115" s="345">
        <v>0</v>
      </c>
      <c r="C115" s="345">
        <v>0</v>
      </c>
      <c r="D115" s="345"/>
      <c r="E115" s="345">
        <v>17611</v>
      </c>
      <c r="F115" s="345">
        <v>-11473</v>
      </c>
      <c r="G115" s="345">
        <v>-70</v>
      </c>
      <c r="H115" s="345"/>
      <c r="I115" s="345">
        <v>102224</v>
      </c>
      <c r="J115" s="345">
        <v>-115018</v>
      </c>
      <c r="K115" s="345"/>
      <c r="L115" s="345">
        <v>-93</v>
      </c>
      <c r="M115" s="347">
        <v>-0.01</v>
      </c>
    </row>
    <row r="116" spans="1:13" s="167" customFormat="1" ht="14.25">
      <c r="A116" s="344" t="s">
        <v>104</v>
      </c>
      <c r="B116" s="345">
        <v>0</v>
      </c>
      <c r="C116" s="345">
        <v>0</v>
      </c>
      <c r="D116" s="345"/>
      <c r="E116" s="345">
        <v>919</v>
      </c>
      <c r="F116" s="345">
        <v>-226</v>
      </c>
      <c r="G116" s="345">
        <v>-580</v>
      </c>
      <c r="H116" s="345"/>
      <c r="I116" s="345">
        <v>7363</v>
      </c>
      <c r="J116" s="345">
        <v>-7953</v>
      </c>
      <c r="K116" s="345"/>
      <c r="L116" s="345">
        <v>-431</v>
      </c>
      <c r="M116" s="347">
        <v>-0.48</v>
      </c>
    </row>
    <row r="117" spans="1:13" s="167" customFormat="1" ht="14.25">
      <c r="A117" s="344" t="s">
        <v>105</v>
      </c>
      <c r="B117" s="345">
        <v>0</v>
      </c>
      <c r="C117" s="345">
        <v>0</v>
      </c>
      <c r="D117" s="345"/>
      <c r="E117" s="345">
        <v>1167</v>
      </c>
      <c r="F117" s="345">
        <v>-88</v>
      </c>
      <c r="G117" s="345">
        <v>-778</v>
      </c>
      <c r="H117" s="345"/>
      <c r="I117" s="345">
        <v>9941</v>
      </c>
      <c r="J117" s="345">
        <v>-11542</v>
      </c>
      <c r="K117" s="345"/>
      <c r="L117" s="345">
        <v>-37</v>
      </c>
      <c r="M117" s="347">
        <v>-0.03</v>
      </c>
    </row>
    <row r="118" spans="1:13" s="167" customFormat="1" ht="14.25">
      <c r="A118" s="344" t="s">
        <v>106</v>
      </c>
      <c r="B118" s="345">
        <v>0</v>
      </c>
      <c r="C118" s="345">
        <v>0</v>
      </c>
      <c r="D118" s="345"/>
      <c r="E118" s="345">
        <v>3067</v>
      </c>
      <c r="F118" s="345">
        <v>-153</v>
      </c>
      <c r="G118" s="345">
        <v>-2116</v>
      </c>
      <c r="H118" s="345"/>
      <c r="I118" s="345">
        <v>19702</v>
      </c>
      <c r="J118" s="345">
        <v>-25696</v>
      </c>
      <c r="K118" s="345"/>
      <c r="L118" s="345">
        <v>-35</v>
      </c>
      <c r="M118" s="347">
        <v>-0.01</v>
      </c>
    </row>
    <row r="119" spans="1:13" s="167" customFormat="1" ht="14.25">
      <c r="A119" s="344" t="s">
        <v>107</v>
      </c>
      <c r="B119" s="345">
        <v>0</v>
      </c>
      <c r="C119" s="345">
        <v>0</v>
      </c>
      <c r="D119" s="345"/>
      <c r="E119" s="345">
        <v>2149</v>
      </c>
      <c r="F119" s="345">
        <v>-348</v>
      </c>
      <c r="G119" s="345">
        <v>-1192</v>
      </c>
      <c r="H119" s="345"/>
      <c r="I119" s="345">
        <v>16421</v>
      </c>
      <c r="J119" s="345">
        <v>-18628</v>
      </c>
      <c r="K119" s="345"/>
      <c r="L119" s="345">
        <v>-31</v>
      </c>
      <c r="M119" s="347">
        <v>-0.01</v>
      </c>
    </row>
    <row r="120" spans="1:13" s="167" customFormat="1" ht="14.25">
      <c r="A120" s="344" t="s">
        <v>249</v>
      </c>
      <c r="B120" s="345">
        <v>0</v>
      </c>
      <c r="C120" s="345">
        <v>0</v>
      </c>
      <c r="D120" s="345"/>
      <c r="E120" s="345">
        <v>5563</v>
      </c>
      <c r="F120" s="345">
        <v>-475</v>
      </c>
      <c r="G120" s="345">
        <v>0</v>
      </c>
      <c r="H120" s="345"/>
      <c r="I120" s="345">
        <v>57388</v>
      </c>
      <c r="J120" s="345">
        <v>-57633</v>
      </c>
      <c r="K120" s="345"/>
      <c r="L120" s="345">
        <v>-269</v>
      </c>
      <c r="M120" s="347">
        <v>-0.04</v>
      </c>
    </row>
    <row r="121" spans="1:13" s="167" customFormat="1" ht="14.25">
      <c r="A121" s="344" t="s">
        <v>841</v>
      </c>
      <c r="B121" s="345">
        <v>0</v>
      </c>
      <c r="C121" s="345">
        <v>0</v>
      </c>
      <c r="D121" s="345"/>
      <c r="E121" s="345">
        <v>12941</v>
      </c>
      <c r="F121" s="345">
        <v>-6765</v>
      </c>
      <c r="G121" s="345">
        <v>0</v>
      </c>
      <c r="H121" s="345"/>
      <c r="I121" s="345">
        <v>153273</v>
      </c>
      <c r="J121" s="345">
        <v>-141202</v>
      </c>
      <c r="K121" s="345"/>
      <c r="L121" s="345">
        <v>-3439</v>
      </c>
      <c r="M121" s="347">
        <v>-0.33</v>
      </c>
    </row>
    <row r="122" spans="1:13" s="167" customFormat="1" ht="14.25">
      <c r="A122" s="344" t="s">
        <v>842</v>
      </c>
      <c r="B122" s="345">
        <v>0</v>
      </c>
      <c r="C122" s="345">
        <v>0</v>
      </c>
      <c r="D122" s="345"/>
      <c r="E122" s="345">
        <v>39284</v>
      </c>
      <c r="F122" s="345">
        <v>-15218</v>
      </c>
      <c r="G122" s="345">
        <v>0</v>
      </c>
      <c r="H122" s="345"/>
      <c r="I122" s="345">
        <v>487061</v>
      </c>
      <c r="J122" s="345">
        <v>-534972</v>
      </c>
      <c r="K122" s="345"/>
      <c r="L122" s="345">
        <v>-19041</v>
      </c>
      <c r="M122" s="347">
        <v>-0.91</v>
      </c>
    </row>
    <row r="123" spans="1:13" s="167" customFormat="1" ht="14.25">
      <c r="A123" s="344" t="s">
        <v>152</v>
      </c>
      <c r="B123" s="345">
        <v>0</v>
      </c>
      <c r="C123" s="345">
        <v>0</v>
      </c>
      <c r="D123" s="345"/>
      <c r="E123" s="345">
        <v>1264</v>
      </c>
      <c r="F123" s="345">
        <v>-663</v>
      </c>
      <c r="G123" s="345">
        <v>284</v>
      </c>
      <c r="H123" s="345"/>
      <c r="I123" s="345">
        <v>16006</v>
      </c>
      <c r="J123" s="345">
        <v>-15182</v>
      </c>
      <c r="K123" s="345"/>
      <c r="L123" s="345">
        <v>-80</v>
      </c>
      <c r="M123" s="347">
        <v>-0.04</v>
      </c>
    </row>
    <row r="124" spans="1:13" s="167" customFormat="1" ht="14.25">
      <c r="A124" s="344" t="s">
        <v>807</v>
      </c>
      <c r="B124" s="345">
        <v>0</v>
      </c>
      <c r="C124" s="345">
        <v>0</v>
      </c>
      <c r="D124" s="345"/>
      <c r="E124" s="345">
        <v>27575</v>
      </c>
      <c r="F124" s="345">
        <v>-17392</v>
      </c>
      <c r="G124" s="345">
        <v>0</v>
      </c>
      <c r="H124" s="345"/>
      <c r="I124" s="345">
        <v>293402</v>
      </c>
      <c r="J124" s="345">
        <v>-356469</v>
      </c>
      <c r="K124" s="345"/>
      <c r="L124" s="345">
        <v>-258</v>
      </c>
      <c r="M124" s="347">
        <v>-0.01</v>
      </c>
    </row>
    <row r="125" spans="1:13" s="167" customFormat="1" ht="14.25">
      <c r="A125" s="344" t="s">
        <v>813</v>
      </c>
      <c r="B125" s="345">
        <v>0</v>
      </c>
      <c r="C125" s="345">
        <v>0</v>
      </c>
      <c r="D125" s="345"/>
      <c r="E125" s="345">
        <v>21163</v>
      </c>
      <c r="F125" s="345">
        <v>-6331</v>
      </c>
      <c r="G125" s="345">
        <v>0</v>
      </c>
      <c r="H125" s="345"/>
      <c r="I125" s="345">
        <v>392954</v>
      </c>
      <c r="J125" s="345">
        <v>-746202</v>
      </c>
      <c r="K125" s="345"/>
      <c r="L125" s="345">
        <v>-11510</v>
      </c>
      <c r="M125" s="347">
        <v>-0.82</v>
      </c>
    </row>
    <row r="126" spans="1:13" s="167" customFormat="1" ht="14.25">
      <c r="A126" s="344" t="s">
        <v>789</v>
      </c>
      <c r="B126" s="345">
        <v>0</v>
      </c>
      <c r="C126" s="345">
        <v>0</v>
      </c>
      <c r="D126" s="345"/>
      <c r="E126" s="345">
        <v>3451</v>
      </c>
      <c r="F126" s="345">
        <v>-1293</v>
      </c>
      <c r="G126" s="345">
        <v>0</v>
      </c>
      <c r="H126" s="345"/>
      <c r="I126" s="345">
        <v>27777</v>
      </c>
      <c r="J126" s="345">
        <v>-31620</v>
      </c>
      <c r="K126" s="345"/>
      <c r="L126" s="345">
        <v>-35</v>
      </c>
      <c r="M126" s="347">
        <v>-0.02</v>
      </c>
    </row>
    <row r="127" spans="1:13" s="167" customFormat="1" ht="14.25">
      <c r="A127" s="344" t="s">
        <v>792</v>
      </c>
      <c r="B127" s="345">
        <v>0</v>
      </c>
      <c r="C127" s="345">
        <v>0</v>
      </c>
      <c r="D127" s="345"/>
      <c r="E127" s="345">
        <v>3768</v>
      </c>
      <c r="F127" s="345">
        <v>-1238</v>
      </c>
      <c r="G127" s="345">
        <v>0</v>
      </c>
      <c r="H127" s="345"/>
      <c r="I127" s="345">
        <v>43293</v>
      </c>
      <c r="J127" s="345">
        <v>-48190</v>
      </c>
      <c r="K127" s="345"/>
      <c r="L127" s="345">
        <v>-36</v>
      </c>
      <c r="M127" s="347">
        <v>-0.01</v>
      </c>
    </row>
    <row r="128" spans="1:13" s="167" customFormat="1" ht="14.25">
      <c r="A128" s="344" t="s">
        <v>814</v>
      </c>
      <c r="B128" s="345">
        <v>0</v>
      </c>
      <c r="C128" s="345">
        <v>0</v>
      </c>
      <c r="D128" s="345"/>
      <c r="E128" s="345">
        <v>5854</v>
      </c>
      <c r="F128" s="345">
        <v>-1098</v>
      </c>
      <c r="G128" s="345">
        <v>-592</v>
      </c>
      <c r="H128" s="345"/>
      <c r="I128" s="345">
        <v>13618</v>
      </c>
      <c r="J128" s="345">
        <v>-18822</v>
      </c>
      <c r="K128" s="345"/>
      <c r="L128" s="345">
        <v>-71</v>
      </c>
      <c r="M128" s="347">
        <v>-0.02</v>
      </c>
    </row>
    <row r="129" spans="1:13" s="167" customFormat="1" ht="14.25">
      <c r="A129" s="344" t="s">
        <v>808</v>
      </c>
      <c r="B129" s="345">
        <v>0</v>
      </c>
      <c r="C129" s="345">
        <v>0</v>
      </c>
      <c r="D129" s="345"/>
      <c r="E129" s="345">
        <v>10773</v>
      </c>
      <c r="F129" s="345">
        <v>-2741</v>
      </c>
      <c r="G129" s="345">
        <v>0</v>
      </c>
      <c r="H129" s="345"/>
      <c r="I129" s="345">
        <v>96014</v>
      </c>
      <c r="J129" s="345">
        <v>-106342</v>
      </c>
      <c r="K129" s="345"/>
      <c r="L129" s="345">
        <v>-369</v>
      </c>
      <c r="M129" s="347">
        <v>-0.01</v>
      </c>
    </row>
    <row r="130" spans="1:13" s="167" customFormat="1" ht="14.25">
      <c r="A130" s="344" t="s">
        <v>809</v>
      </c>
      <c r="B130" s="345">
        <v>0</v>
      </c>
      <c r="C130" s="345">
        <v>0</v>
      </c>
      <c r="D130" s="345"/>
      <c r="E130" s="345">
        <v>35155</v>
      </c>
      <c r="F130" s="345">
        <v>-15340</v>
      </c>
      <c r="G130" s="345">
        <v>0</v>
      </c>
      <c r="H130" s="345"/>
      <c r="I130" s="345">
        <v>213456</v>
      </c>
      <c r="J130" s="345">
        <v>-235327</v>
      </c>
      <c r="K130" s="345"/>
      <c r="L130" s="345">
        <v>-1746</v>
      </c>
      <c r="M130" s="347">
        <v>-0.03</v>
      </c>
    </row>
    <row r="131" spans="1:13" s="167" customFormat="1" ht="14.25">
      <c r="A131" s="344" t="s">
        <v>153</v>
      </c>
      <c r="B131" s="345">
        <v>0</v>
      </c>
      <c r="C131" s="345">
        <v>0</v>
      </c>
      <c r="D131" s="345"/>
      <c r="E131" s="345">
        <v>4941</v>
      </c>
      <c r="F131" s="345">
        <v>-1236</v>
      </c>
      <c r="G131" s="345">
        <v>0</v>
      </c>
      <c r="H131" s="345"/>
      <c r="I131" s="345">
        <v>38265</v>
      </c>
      <c r="J131" s="345">
        <v>-49112</v>
      </c>
      <c r="K131" s="345"/>
      <c r="L131" s="345">
        <v>-2557</v>
      </c>
      <c r="M131" s="347">
        <v>-1.69</v>
      </c>
    </row>
    <row r="132" spans="1:13" s="167" customFormat="1" ht="14.25">
      <c r="A132" s="344" t="s">
        <v>810</v>
      </c>
      <c r="B132" s="345">
        <v>-131134</v>
      </c>
      <c r="C132" s="345">
        <v>0</v>
      </c>
      <c r="D132" s="345"/>
      <c r="E132" s="345">
        <v>31214</v>
      </c>
      <c r="F132" s="345">
        <v>-10200</v>
      </c>
      <c r="G132" s="345">
        <v>0</v>
      </c>
      <c r="H132" s="345"/>
      <c r="I132" s="345">
        <v>132215</v>
      </c>
      <c r="J132" s="345">
        <v>0</v>
      </c>
      <c r="K132" s="345"/>
      <c r="L132" s="345">
        <v>-20524</v>
      </c>
      <c r="M132" s="347">
        <v>-2.55</v>
      </c>
    </row>
    <row r="133" spans="1:13" s="167" customFormat="1" ht="14.25">
      <c r="A133" s="344" t="s">
        <v>154</v>
      </c>
      <c r="B133" s="345">
        <v>0</v>
      </c>
      <c r="C133" s="345">
        <v>0</v>
      </c>
      <c r="D133" s="345"/>
      <c r="E133" s="345">
        <v>780</v>
      </c>
      <c r="F133" s="345">
        <v>-444</v>
      </c>
      <c r="G133" s="345">
        <v>44</v>
      </c>
      <c r="H133" s="345"/>
      <c r="I133" s="345">
        <v>11960</v>
      </c>
      <c r="J133" s="345">
        <v>-13439</v>
      </c>
      <c r="K133" s="345"/>
      <c r="L133" s="345">
        <v>-35</v>
      </c>
      <c r="M133" s="347">
        <v>-0.02</v>
      </c>
    </row>
    <row r="134" spans="1:13" s="167" customFormat="1" ht="14.25">
      <c r="A134" s="344" t="s">
        <v>155</v>
      </c>
      <c r="B134" s="345">
        <v>0</v>
      </c>
      <c r="C134" s="345">
        <v>0</v>
      </c>
      <c r="D134" s="345"/>
      <c r="E134" s="345">
        <v>269</v>
      </c>
      <c r="F134" s="345">
        <v>-105</v>
      </c>
      <c r="G134" s="345">
        <v>726</v>
      </c>
      <c r="H134" s="345"/>
      <c r="I134" s="345">
        <v>6859</v>
      </c>
      <c r="J134" s="345">
        <v>-9550</v>
      </c>
      <c r="K134" s="345"/>
      <c r="L134" s="345">
        <v>-35</v>
      </c>
      <c r="M134" s="347">
        <v>-0.07</v>
      </c>
    </row>
    <row r="135" spans="1:13" s="167" customFormat="1" ht="14.25">
      <c r="A135" s="344" t="s">
        <v>156</v>
      </c>
      <c r="B135" s="345">
        <v>0</v>
      </c>
      <c r="C135" s="345">
        <v>0</v>
      </c>
      <c r="D135" s="345"/>
      <c r="E135" s="345">
        <v>3122</v>
      </c>
      <c r="F135" s="345">
        <v>-520</v>
      </c>
      <c r="G135" s="345">
        <v>-589</v>
      </c>
      <c r="H135" s="345"/>
      <c r="I135" s="345">
        <v>27806</v>
      </c>
      <c r="J135" s="345">
        <v>-30596</v>
      </c>
      <c r="K135" s="345"/>
      <c r="L135" s="345">
        <v>-89</v>
      </c>
      <c r="M135" s="347">
        <v>-0.01</v>
      </c>
    </row>
    <row r="136" spans="1:13" s="167" customFormat="1" ht="14.25">
      <c r="A136" s="344" t="s">
        <v>157</v>
      </c>
      <c r="B136" s="345">
        <v>0</v>
      </c>
      <c r="C136" s="345">
        <v>0</v>
      </c>
      <c r="D136" s="345"/>
      <c r="E136" s="345">
        <v>5723</v>
      </c>
      <c r="F136" s="345">
        <v>-367</v>
      </c>
      <c r="G136" s="345">
        <v>-1111</v>
      </c>
      <c r="H136" s="345"/>
      <c r="I136" s="345">
        <v>38689</v>
      </c>
      <c r="J136" s="345">
        <v>-46374</v>
      </c>
      <c r="K136" s="345"/>
      <c r="L136" s="345">
        <v>-137</v>
      </c>
      <c r="M136" s="347">
        <v>-0.01</v>
      </c>
    </row>
    <row r="137" spans="1:13" s="167" customFormat="1" ht="14.25">
      <c r="A137" s="344" t="s">
        <v>158</v>
      </c>
      <c r="B137" s="345">
        <v>0</v>
      </c>
      <c r="C137" s="345">
        <v>0</v>
      </c>
      <c r="D137" s="345"/>
      <c r="E137" s="345">
        <v>4895</v>
      </c>
      <c r="F137" s="345">
        <v>-4140</v>
      </c>
      <c r="G137" s="345">
        <v>4077</v>
      </c>
      <c r="H137" s="345"/>
      <c r="I137" s="345">
        <v>32783</v>
      </c>
      <c r="J137" s="345">
        <v>-39065</v>
      </c>
      <c r="K137" s="345"/>
      <c r="L137" s="345">
        <v>-130</v>
      </c>
      <c r="M137" s="347">
        <v>-0.01</v>
      </c>
    </row>
    <row r="138" spans="1:13" s="167" customFormat="1" ht="14.25">
      <c r="A138" s="344" t="s">
        <v>159</v>
      </c>
      <c r="B138" s="345">
        <v>0</v>
      </c>
      <c r="C138" s="345">
        <v>0</v>
      </c>
      <c r="D138" s="345"/>
      <c r="E138" s="345">
        <v>2598</v>
      </c>
      <c r="F138" s="345">
        <v>-1729</v>
      </c>
      <c r="G138" s="345">
        <v>707</v>
      </c>
      <c r="H138" s="345"/>
      <c r="I138" s="345">
        <v>16050</v>
      </c>
      <c r="J138" s="345">
        <v>-19231</v>
      </c>
      <c r="K138" s="345"/>
      <c r="L138" s="345">
        <v>-58</v>
      </c>
      <c r="M138" s="347">
        <v>-0.01</v>
      </c>
    </row>
    <row r="139" spans="1:13" s="167" customFormat="1" ht="14.25">
      <c r="A139" s="344" t="s">
        <v>252</v>
      </c>
      <c r="B139" s="345">
        <v>0</v>
      </c>
      <c r="C139" s="345">
        <v>0</v>
      </c>
      <c r="D139" s="345"/>
      <c r="E139" s="345">
        <v>2666</v>
      </c>
      <c r="F139" s="345">
        <v>-553</v>
      </c>
      <c r="G139" s="345">
        <v>0</v>
      </c>
      <c r="H139" s="345"/>
      <c r="I139" s="345">
        <v>14687</v>
      </c>
      <c r="J139" s="345">
        <v>-18421</v>
      </c>
      <c r="K139" s="345"/>
      <c r="L139" s="345">
        <v>-58</v>
      </c>
      <c r="M139" s="347">
        <v>-0.01</v>
      </c>
    </row>
    <row r="140" spans="1:13" s="167" customFormat="1" ht="14.25">
      <c r="A140" s="344" t="s">
        <v>160</v>
      </c>
      <c r="B140" s="345">
        <v>0</v>
      </c>
      <c r="C140" s="345">
        <v>0</v>
      </c>
      <c r="D140" s="345"/>
      <c r="E140" s="345">
        <v>1748</v>
      </c>
      <c r="F140" s="345">
        <v>-77</v>
      </c>
      <c r="G140" s="345">
        <v>0</v>
      </c>
      <c r="H140" s="345"/>
      <c r="I140" s="345">
        <v>7898</v>
      </c>
      <c r="J140" s="345">
        <v>-8683</v>
      </c>
      <c r="K140" s="345"/>
      <c r="L140" s="345">
        <v>-675</v>
      </c>
      <c r="M140" s="347">
        <v>-0.31</v>
      </c>
    </row>
    <row r="141" spans="1:13" s="167" customFormat="1" ht="14.25">
      <c r="A141" s="344" t="s">
        <v>161</v>
      </c>
      <c r="B141" s="345">
        <v>0</v>
      </c>
      <c r="C141" s="345">
        <v>0</v>
      </c>
      <c r="D141" s="345"/>
      <c r="E141" s="345">
        <v>5259</v>
      </c>
      <c r="F141" s="345">
        <v>-122</v>
      </c>
      <c r="G141" s="345">
        <v>0</v>
      </c>
      <c r="H141" s="345"/>
      <c r="I141" s="345">
        <v>14071</v>
      </c>
      <c r="J141" s="345">
        <v>-20143</v>
      </c>
      <c r="K141" s="345"/>
      <c r="L141" s="345">
        <v>-1097</v>
      </c>
      <c r="M141" s="347">
        <v>-0.2</v>
      </c>
    </row>
    <row r="142" spans="1:13" s="167" customFormat="1" ht="14.25">
      <c r="A142" s="344" t="s">
        <v>162</v>
      </c>
      <c r="B142" s="345">
        <v>0</v>
      </c>
      <c r="C142" s="345">
        <v>0</v>
      </c>
      <c r="D142" s="345"/>
      <c r="E142" s="345">
        <v>8558</v>
      </c>
      <c r="F142" s="345">
        <v>-263</v>
      </c>
      <c r="G142" s="345">
        <v>0</v>
      </c>
      <c r="H142" s="345"/>
      <c r="I142" s="345">
        <v>21879</v>
      </c>
      <c r="J142" s="345">
        <v>-35238</v>
      </c>
      <c r="K142" s="345"/>
      <c r="L142" s="345">
        <v>-75</v>
      </c>
      <c r="M142" s="347">
        <v>-0.01</v>
      </c>
    </row>
    <row r="143" spans="1:13" s="167" customFormat="1" ht="14.25">
      <c r="A143" s="344" t="s">
        <v>163</v>
      </c>
      <c r="B143" s="345">
        <v>0</v>
      </c>
      <c r="C143" s="345">
        <v>0</v>
      </c>
      <c r="D143" s="345"/>
      <c r="E143" s="345">
        <v>7323</v>
      </c>
      <c r="F143" s="345">
        <v>-953</v>
      </c>
      <c r="G143" s="345">
        <v>-884</v>
      </c>
      <c r="H143" s="345"/>
      <c r="I143" s="345">
        <v>23517</v>
      </c>
      <c r="J143" s="345">
        <v>-27939</v>
      </c>
      <c r="K143" s="345"/>
      <c r="L143" s="345">
        <v>-1548</v>
      </c>
      <c r="M143" s="347">
        <v>-0.18</v>
      </c>
    </row>
    <row r="144" spans="1:13" s="167" customFormat="1" ht="14.25">
      <c r="A144" s="344" t="s">
        <v>164</v>
      </c>
      <c r="B144" s="345">
        <v>0</v>
      </c>
      <c r="C144" s="345">
        <v>0</v>
      </c>
      <c r="D144" s="345"/>
      <c r="E144" s="345">
        <v>309</v>
      </c>
      <c r="F144" s="345">
        <v>-23</v>
      </c>
      <c r="G144" s="345">
        <v>0</v>
      </c>
      <c r="H144" s="345"/>
      <c r="I144" s="345">
        <v>2548</v>
      </c>
      <c r="J144" s="345">
        <v>-2565</v>
      </c>
      <c r="K144" s="345"/>
      <c r="L144" s="345">
        <v>-263</v>
      </c>
      <c r="M144" s="347">
        <v>-0.6</v>
      </c>
    </row>
    <row r="145" spans="1:13" s="167" customFormat="1" ht="14.25">
      <c r="A145" s="344" t="s">
        <v>165</v>
      </c>
      <c r="B145" s="345">
        <v>0</v>
      </c>
      <c r="C145" s="345">
        <v>0</v>
      </c>
      <c r="D145" s="345"/>
      <c r="E145" s="345">
        <v>482</v>
      </c>
      <c r="F145" s="345">
        <v>-23</v>
      </c>
      <c r="G145" s="345">
        <v>0</v>
      </c>
      <c r="H145" s="345"/>
      <c r="I145" s="345">
        <v>3048</v>
      </c>
      <c r="J145" s="345">
        <v>-3189</v>
      </c>
      <c r="K145" s="345"/>
      <c r="L145" s="345">
        <v>-421</v>
      </c>
      <c r="M145" s="347">
        <v>-0.63</v>
      </c>
    </row>
    <row r="146" spans="1:13" s="167" customFormat="1" ht="14.25">
      <c r="A146" s="344" t="s">
        <v>166</v>
      </c>
      <c r="B146" s="345">
        <v>0</v>
      </c>
      <c r="C146" s="345">
        <v>0</v>
      </c>
      <c r="D146" s="345"/>
      <c r="E146" s="345">
        <v>1295</v>
      </c>
      <c r="F146" s="345">
        <v>-109</v>
      </c>
      <c r="G146" s="345">
        <v>0</v>
      </c>
      <c r="H146" s="345"/>
      <c r="I146" s="345">
        <v>8959</v>
      </c>
      <c r="J146" s="345">
        <v>-8877</v>
      </c>
      <c r="K146" s="345"/>
      <c r="L146" s="345">
        <v>-1057</v>
      </c>
      <c r="M146" s="347">
        <v>-0.57</v>
      </c>
    </row>
    <row r="147" spans="1:13" s="167" customFormat="1" ht="14.25">
      <c r="A147" s="344" t="s">
        <v>167</v>
      </c>
      <c r="B147" s="345">
        <v>0</v>
      </c>
      <c r="C147" s="345">
        <v>0</v>
      </c>
      <c r="D147" s="345"/>
      <c r="E147" s="345">
        <v>806</v>
      </c>
      <c r="F147" s="345">
        <v>-95</v>
      </c>
      <c r="G147" s="345">
        <v>-358</v>
      </c>
      <c r="H147" s="345"/>
      <c r="I147" s="345">
        <v>12268</v>
      </c>
      <c r="J147" s="345">
        <v>-12410</v>
      </c>
      <c r="K147" s="345"/>
      <c r="L147" s="345">
        <v>-282</v>
      </c>
      <c r="M147" s="347">
        <v>-0.18</v>
      </c>
    </row>
    <row r="148" spans="1:13" s="167" customFormat="1" ht="14.25">
      <c r="A148" s="344" t="s">
        <v>793</v>
      </c>
      <c r="B148" s="345">
        <v>0</v>
      </c>
      <c r="C148" s="345">
        <v>0</v>
      </c>
      <c r="D148" s="345"/>
      <c r="E148" s="345">
        <v>8470</v>
      </c>
      <c r="F148" s="345">
        <v>-4914</v>
      </c>
      <c r="G148" s="345">
        <v>0</v>
      </c>
      <c r="H148" s="345"/>
      <c r="I148" s="345">
        <v>44029</v>
      </c>
      <c r="J148" s="345">
        <v>-58509</v>
      </c>
      <c r="K148" s="345"/>
      <c r="L148" s="345">
        <v>-121</v>
      </c>
      <c r="M148" s="347">
        <v>-0.01</v>
      </c>
    </row>
    <row r="149" spans="1:13" s="167" customFormat="1" ht="14.25">
      <c r="A149" s="344" t="s">
        <v>790</v>
      </c>
      <c r="B149" s="345">
        <v>0</v>
      </c>
      <c r="C149" s="345">
        <v>0</v>
      </c>
      <c r="D149" s="345"/>
      <c r="E149" s="345">
        <v>10088</v>
      </c>
      <c r="F149" s="345">
        <v>-3097</v>
      </c>
      <c r="G149" s="345">
        <v>0</v>
      </c>
      <c r="H149" s="345"/>
      <c r="I149" s="345">
        <v>56166</v>
      </c>
      <c r="J149" s="345">
        <v>-62294</v>
      </c>
      <c r="K149" s="345"/>
      <c r="L149" s="345">
        <v>-6032</v>
      </c>
      <c r="M149" s="347">
        <v>-2.52</v>
      </c>
    </row>
    <row r="150" spans="1:13" s="167" customFormat="1" ht="14.25">
      <c r="A150" s="344" t="s">
        <v>168</v>
      </c>
      <c r="B150" s="345">
        <v>0</v>
      </c>
      <c r="C150" s="345">
        <v>0</v>
      </c>
      <c r="D150" s="345"/>
      <c r="E150" s="345">
        <v>1071</v>
      </c>
      <c r="F150" s="345">
        <v>-384</v>
      </c>
      <c r="G150" s="345">
        <v>-23</v>
      </c>
      <c r="H150" s="345"/>
      <c r="I150" s="345">
        <v>17579</v>
      </c>
      <c r="J150" s="345">
        <v>-13944</v>
      </c>
      <c r="K150" s="345"/>
      <c r="L150" s="345">
        <v>-35</v>
      </c>
      <c r="M150" s="347">
        <v>-0.02</v>
      </c>
    </row>
    <row r="151" spans="1:13" s="167" customFormat="1" ht="14.25">
      <c r="A151" s="344" t="s">
        <v>169</v>
      </c>
      <c r="B151" s="345">
        <v>0</v>
      </c>
      <c r="C151" s="345">
        <v>0</v>
      </c>
      <c r="D151" s="345"/>
      <c r="E151" s="345">
        <v>1708</v>
      </c>
      <c r="F151" s="345">
        <v>-920</v>
      </c>
      <c r="G151" s="345">
        <v>207</v>
      </c>
      <c r="H151" s="345"/>
      <c r="I151" s="345">
        <v>30268</v>
      </c>
      <c r="J151" s="345">
        <v>-33737</v>
      </c>
      <c r="K151" s="345"/>
      <c r="L151" s="345">
        <v>-36</v>
      </c>
      <c r="M151" s="347">
        <v>-0.01</v>
      </c>
    </row>
    <row r="152" spans="1:13" s="167" customFormat="1" ht="14.25">
      <c r="A152" s="344" t="s">
        <v>170</v>
      </c>
      <c r="B152" s="345">
        <v>0</v>
      </c>
      <c r="C152" s="345">
        <v>0</v>
      </c>
      <c r="D152" s="345"/>
      <c r="E152" s="345">
        <v>6200</v>
      </c>
      <c r="F152" s="345">
        <v>-169</v>
      </c>
      <c r="G152" s="345">
        <v>0</v>
      </c>
      <c r="H152" s="345"/>
      <c r="I152" s="345">
        <v>15428</v>
      </c>
      <c r="J152" s="345">
        <v>-21595</v>
      </c>
      <c r="K152" s="345"/>
      <c r="L152" s="345">
        <v>-2681</v>
      </c>
      <c r="M152" s="347">
        <v>-0.41</v>
      </c>
    </row>
    <row r="153" spans="1:13" s="167" customFormat="1" ht="14.25">
      <c r="A153" s="344" t="s">
        <v>171</v>
      </c>
      <c r="B153" s="345">
        <v>0</v>
      </c>
      <c r="C153" s="345">
        <v>0</v>
      </c>
      <c r="D153" s="345"/>
      <c r="E153" s="345">
        <v>7561</v>
      </c>
      <c r="F153" s="345">
        <v>-109</v>
      </c>
      <c r="G153" s="345">
        <v>-963</v>
      </c>
      <c r="H153" s="345"/>
      <c r="I153" s="345">
        <v>19538</v>
      </c>
      <c r="J153" s="345">
        <v>-30451</v>
      </c>
      <c r="K153" s="345"/>
      <c r="L153" s="345">
        <v>-75</v>
      </c>
      <c r="M153" s="347">
        <v>-0.01</v>
      </c>
    </row>
    <row r="154" spans="1:13" s="167" customFormat="1" ht="21">
      <c r="A154" s="344" t="s">
        <v>190</v>
      </c>
      <c r="B154" s="345">
        <v>0</v>
      </c>
      <c r="C154" s="345">
        <v>1323234</v>
      </c>
      <c r="D154" s="345"/>
      <c r="E154" s="345">
        <v>421295</v>
      </c>
      <c r="F154" s="345">
        <v>-433212</v>
      </c>
      <c r="G154" s="345">
        <v>0</v>
      </c>
      <c r="H154" s="345"/>
      <c r="I154" s="345">
        <v>677524</v>
      </c>
      <c r="J154" s="345">
        <v>0</v>
      </c>
      <c r="K154" s="345"/>
      <c r="L154" s="345">
        <v>-2011</v>
      </c>
      <c r="M154" s="347">
        <v>-0.01</v>
      </c>
    </row>
    <row r="155" spans="1:13" s="167" customFormat="1" ht="14.25">
      <c r="A155" s="344" t="s">
        <v>279</v>
      </c>
      <c r="B155" s="345">
        <v>0</v>
      </c>
      <c r="C155" s="345">
        <v>0</v>
      </c>
      <c r="D155" s="345"/>
      <c r="E155" s="345">
        <v>900</v>
      </c>
      <c r="F155" s="345">
        <v>-22</v>
      </c>
      <c r="G155" s="345">
        <v>0</v>
      </c>
      <c r="H155" s="345"/>
      <c r="I155" s="345">
        <v>6192</v>
      </c>
      <c r="J155" s="345">
        <v>-6143</v>
      </c>
      <c r="K155" s="345"/>
      <c r="L155" s="345">
        <v>-1008</v>
      </c>
      <c r="M155" s="347">
        <v>-0.74</v>
      </c>
    </row>
    <row r="156" spans="1:13" s="167" customFormat="1" ht="14.25">
      <c r="A156" s="344" t="s">
        <v>280</v>
      </c>
      <c r="B156" s="345">
        <v>0</v>
      </c>
      <c r="C156" s="345">
        <v>0</v>
      </c>
      <c r="D156" s="345"/>
      <c r="E156" s="345">
        <v>2965</v>
      </c>
      <c r="F156" s="345">
        <v>-69</v>
      </c>
      <c r="G156" s="345">
        <v>0</v>
      </c>
      <c r="H156" s="345"/>
      <c r="I156" s="345">
        <v>10501</v>
      </c>
      <c r="J156" s="345">
        <v>-11598</v>
      </c>
      <c r="K156" s="345"/>
      <c r="L156" s="345">
        <v>-1816</v>
      </c>
      <c r="M156" s="347">
        <v>-0.6</v>
      </c>
    </row>
    <row r="157" spans="1:13" s="167" customFormat="1" ht="14.25">
      <c r="A157" s="344" t="s">
        <v>845</v>
      </c>
      <c r="B157" s="345">
        <v>0</v>
      </c>
      <c r="C157" s="345">
        <v>0</v>
      </c>
      <c r="D157" s="345"/>
      <c r="E157" s="345">
        <v>25649</v>
      </c>
      <c r="F157" s="345">
        <v>-2784</v>
      </c>
      <c r="G157" s="345">
        <v>0</v>
      </c>
      <c r="H157" s="345"/>
      <c r="I157" s="345">
        <v>903050</v>
      </c>
      <c r="J157" s="345">
        <v>-900285</v>
      </c>
      <c r="K157" s="345"/>
      <c r="L157" s="345">
        <v>-21558</v>
      </c>
      <c r="M157" s="347">
        <v>-1.06</v>
      </c>
    </row>
    <row r="158" spans="1:13" s="167" customFormat="1" ht="21">
      <c r="A158" s="344" t="s">
        <v>856</v>
      </c>
      <c r="B158" s="345">
        <v>-765000</v>
      </c>
      <c r="C158" s="345">
        <v>780300</v>
      </c>
      <c r="D158" s="345"/>
      <c r="E158" s="345">
        <v>15653</v>
      </c>
      <c r="F158" s="345">
        <v>0</v>
      </c>
      <c r="G158" s="345">
        <v>0</v>
      </c>
      <c r="H158" s="345"/>
      <c r="I158" s="345">
        <v>76892</v>
      </c>
      <c r="J158" s="345">
        <v>0</v>
      </c>
      <c r="K158" s="345"/>
      <c r="L158" s="345">
        <v>0</v>
      </c>
      <c r="M158" s="347">
        <v>0</v>
      </c>
    </row>
    <row r="159" spans="1:13" s="167" customFormat="1" ht="14.25">
      <c r="A159" s="344" t="s">
        <v>846</v>
      </c>
      <c r="B159" s="345">
        <v>0</v>
      </c>
      <c r="C159" s="345">
        <v>0</v>
      </c>
      <c r="D159" s="345"/>
      <c r="E159" s="345">
        <v>17108</v>
      </c>
      <c r="F159" s="345">
        <v>-8812</v>
      </c>
      <c r="G159" s="345">
        <v>0</v>
      </c>
      <c r="H159" s="345"/>
      <c r="I159" s="345">
        <v>108932</v>
      </c>
      <c r="J159" s="345">
        <v>-108818</v>
      </c>
      <c r="K159" s="345"/>
      <c r="L159" s="345">
        <v>-6179</v>
      </c>
      <c r="M159" s="347">
        <v>-0.22</v>
      </c>
    </row>
    <row r="160" spans="1:13" s="167" customFormat="1" ht="14.25">
      <c r="A160" s="344" t="s">
        <v>847</v>
      </c>
      <c r="B160" s="345">
        <v>0</v>
      </c>
      <c r="C160" s="345">
        <v>0</v>
      </c>
      <c r="D160" s="345"/>
      <c r="E160" s="345">
        <v>7454</v>
      </c>
      <c r="F160" s="345">
        <v>-4278</v>
      </c>
      <c r="G160" s="345">
        <v>0</v>
      </c>
      <c r="H160" s="345"/>
      <c r="I160" s="345">
        <v>44561</v>
      </c>
      <c r="J160" s="345">
        <v>-31669</v>
      </c>
      <c r="K160" s="345"/>
      <c r="L160" s="345">
        <v>-98</v>
      </c>
      <c r="M160" s="347">
        <v>-0.01</v>
      </c>
    </row>
    <row r="161" spans="1:13" s="167" customFormat="1" ht="14.25">
      <c r="A161" s="344" t="s">
        <v>857</v>
      </c>
      <c r="B161" s="345">
        <v>-540000</v>
      </c>
      <c r="C161" s="345">
        <v>421000</v>
      </c>
      <c r="D161" s="345"/>
      <c r="E161" s="345">
        <v>2502</v>
      </c>
      <c r="F161" s="345">
        <v>-712</v>
      </c>
      <c r="G161" s="345">
        <v>0</v>
      </c>
      <c r="H161" s="345"/>
      <c r="I161" s="345">
        <v>12393</v>
      </c>
      <c r="J161" s="345">
        <v>-12573</v>
      </c>
      <c r="K161" s="345"/>
      <c r="L161" s="345">
        <v>-68</v>
      </c>
      <c r="M161" s="347">
        <v>-0.01</v>
      </c>
    </row>
    <row r="162" spans="1:13" s="167" customFormat="1" ht="14.25">
      <c r="A162" s="344" t="s">
        <v>79</v>
      </c>
      <c r="B162" s="345">
        <v>0</v>
      </c>
      <c r="C162" s="345">
        <v>0</v>
      </c>
      <c r="D162" s="345"/>
      <c r="E162" s="345">
        <v>119</v>
      </c>
      <c r="F162" s="345">
        <v>-74</v>
      </c>
      <c r="G162" s="345">
        <v>20</v>
      </c>
      <c r="H162" s="345"/>
      <c r="I162" s="345">
        <v>4121</v>
      </c>
      <c r="J162" s="345">
        <v>-3273</v>
      </c>
      <c r="K162" s="345"/>
      <c r="L162" s="345">
        <v>-14</v>
      </c>
      <c r="M162" s="347">
        <v>-0.05</v>
      </c>
    </row>
    <row r="163" spans="1:13" s="167" customFormat="1" ht="14.25">
      <c r="A163" s="344" t="s">
        <v>80</v>
      </c>
      <c r="B163" s="345">
        <v>0</v>
      </c>
      <c r="C163" s="345">
        <v>0</v>
      </c>
      <c r="D163" s="345"/>
      <c r="E163" s="345">
        <v>498</v>
      </c>
      <c r="F163" s="345">
        <v>0</v>
      </c>
      <c r="G163" s="345">
        <v>-134</v>
      </c>
      <c r="H163" s="345"/>
      <c r="I163" s="345">
        <v>9513</v>
      </c>
      <c r="J163" s="345">
        <v>-8381</v>
      </c>
      <c r="K163" s="345"/>
      <c r="L163" s="345">
        <v>-14</v>
      </c>
      <c r="M163" s="347">
        <v>-0.01</v>
      </c>
    </row>
    <row r="164" spans="1:13" s="167" customFormat="1" ht="14.25">
      <c r="A164" s="344" t="s">
        <v>191</v>
      </c>
      <c r="B164" s="345">
        <v>0</v>
      </c>
      <c r="C164" s="345">
        <v>0</v>
      </c>
      <c r="D164" s="345"/>
      <c r="E164" s="345">
        <v>161</v>
      </c>
      <c r="F164" s="345">
        <v>-43</v>
      </c>
      <c r="G164" s="345">
        <v>-25</v>
      </c>
      <c r="H164" s="345"/>
      <c r="I164" s="345">
        <v>5085</v>
      </c>
      <c r="J164" s="345">
        <v>-4022</v>
      </c>
      <c r="K164" s="345"/>
      <c r="L164" s="345">
        <v>-22</v>
      </c>
      <c r="M164" s="347">
        <v>-0.06</v>
      </c>
    </row>
    <row r="165" spans="1:13" s="167" customFormat="1" ht="14.25">
      <c r="A165" s="344" t="s">
        <v>192</v>
      </c>
      <c r="B165" s="345">
        <v>0</v>
      </c>
      <c r="C165" s="345">
        <v>0</v>
      </c>
      <c r="D165" s="345"/>
      <c r="E165" s="345">
        <v>1135</v>
      </c>
      <c r="F165" s="345">
        <v>-45</v>
      </c>
      <c r="G165" s="345">
        <v>-622</v>
      </c>
      <c r="H165" s="345"/>
      <c r="I165" s="345">
        <v>18676</v>
      </c>
      <c r="J165" s="345">
        <v>-19561</v>
      </c>
      <c r="K165" s="345"/>
      <c r="L165" s="345">
        <v>-23</v>
      </c>
      <c r="M165" s="347">
        <v>-0.01</v>
      </c>
    </row>
    <row r="166" spans="1:13" s="167" customFormat="1" ht="14.25">
      <c r="A166" s="344" t="s">
        <v>193</v>
      </c>
      <c r="B166" s="345">
        <v>0</v>
      </c>
      <c r="C166" s="345">
        <v>0</v>
      </c>
      <c r="D166" s="345"/>
      <c r="E166" s="345">
        <v>1481</v>
      </c>
      <c r="F166" s="345">
        <v>-672</v>
      </c>
      <c r="G166" s="345">
        <v>-147</v>
      </c>
      <c r="H166" s="345"/>
      <c r="I166" s="345">
        <v>19872</v>
      </c>
      <c r="J166" s="345">
        <v>-19512</v>
      </c>
      <c r="K166" s="345"/>
      <c r="L166" s="345">
        <v>-33</v>
      </c>
      <c r="M166" s="347">
        <v>-0.01</v>
      </c>
    </row>
    <row r="167" spans="1:13" s="167" customFormat="1" ht="14.25">
      <c r="A167" s="344" t="s">
        <v>115</v>
      </c>
      <c r="B167" s="345">
        <v>0</v>
      </c>
      <c r="C167" s="345">
        <v>0</v>
      </c>
      <c r="D167" s="345"/>
      <c r="E167" s="345">
        <v>194</v>
      </c>
      <c r="F167" s="345">
        <v>-9</v>
      </c>
      <c r="G167" s="345">
        <v>-604</v>
      </c>
      <c r="H167" s="345"/>
      <c r="I167" s="345">
        <v>4253</v>
      </c>
      <c r="J167" s="345">
        <v>-6421</v>
      </c>
      <c r="K167" s="345"/>
      <c r="L167" s="345">
        <v>-20</v>
      </c>
      <c r="M167" s="347">
        <v>-0.07</v>
      </c>
    </row>
    <row r="168" spans="1:13" s="167" customFormat="1" ht="14.25">
      <c r="A168" s="344" t="s">
        <v>116</v>
      </c>
      <c r="B168" s="345">
        <v>0</v>
      </c>
      <c r="C168" s="345">
        <v>0</v>
      </c>
      <c r="D168" s="345"/>
      <c r="E168" s="345">
        <v>665</v>
      </c>
      <c r="F168" s="345">
        <v>-1</v>
      </c>
      <c r="G168" s="345">
        <v>-236</v>
      </c>
      <c r="H168" s="345"/>
      <c r="I168" s="345">
        <v>8455</v>
      </c>
      <c r="J168" s="345">
        <v>-9293</v>
      </c>
      <c r="K168" s="345"/>
      <c r="L168" s="345">
        <v>-20</v>
      </c>
      <c r="M168" s="347">
        <v>-0.03</v>
      </c>
    </row>
    <row r="169" spans="1:13" s="167" customFormat="1" ht="14.25">
      <c r="A169" s="344" t="s">
        <v>276</v>
      </c>
      <c r="B169" s="345">
        <v>0</v>
      </c>
      <c r="C169" s="345">
        <v>0</v>
      </c>
      <c r="D169" s="345"/>
      <c r="E169" s="345">
        <v>1794</v>
      </c>
      <c r="F169" s="345">
        <v>-352</v>
      </c>
      <c r="G169" s="345">
        <v>-1250</v>
      </c>
      <c r="H169" s="345"/>
      <c r="I169" s="345">
        <v>12194</v>
      </c>
      <c r="J169" s="345">
        <v>-13019</v>
      </c>
      <c r="K169" s="345"/>
      <c r="L169" s="345">
        <v>-23</v>
      </c>
      <c r="M169" s="347">
        <v>-0.01</v>
      </c>
    </row>
    <row r="170" spans="1:13" s="167" customFormat="1" ht="14.25">
      <c r="A170" s="344" t="s">
        <v>108</v>
      </c>
      <c r="B170" s="345">
        <v>0</v>
      </c>
      <c r="C170" s="345">
        <v>0</v>
      </c>
      <c r="D170" s="345"/>
      <c r="E170" s="345">
        <v>505</v>
      </c>
      <c r="F170" s="345">
        <v>-190</v>
      </c>
      <c r="G170" s="345">
        <v>-205</v>
      </c>
      <c r="H170" s="345"/>
      <c r="I170" s="345">
        <v>3549</v>
      </c>
      <c r="J170" s="345">
        <v>-6117</v>
      </c>
      <c r="K170" s="345"/>
      <c r="L170" s="345">
        <v>-27</v>
      </c>
      <c r="M170" s="347">
        <v>-0.05</v>
      </c>
    </row>
    <row r="171" spans="1:13" s="167" customFormat="1" ht="14.25">
      <c r="A171" s="344" t="s">
        <v>111</v>
      </c>
      <c r="B171" s="345">
        <v>0</v>
      </c>
      <c r="C171" s="345">
        <v>0</v>
      </c>
      <c r="D171" s="345"/>
      <c r="E171" s="345">
        <v>486</v>
      </c>
      <c r="F171" s="345">
        <v>-58</v>
      </c>
      <c r="G171" s="345">
        <v>-294</v>
      </c>
      <c r="H171" s="345"/>
      <c r="I171" s="345">
        <v>4580</v>
      </c>
      <c r="J171" s="345">
        <v>-4814</v>
      </c>
      <c r="K171" s="345"/>
      <c r="L171" s="345">
        <v>-17</v>
      </c>
      <c r="M171" s="347">
        <v>-0.04</v>
      </c>
    </row>
    <row r="172" spans="1:13" s="167" customFormat="1" ht="14.25">
      <c r="A172" s="344" t="s">
        <v>112</v>
      </c>
      <c r="B172" s="345">
        <v>0</v>
      </c>
      <c r="C172" s="345">
        <v>0</v>
      </c>
      <c r="D172" s="345"/>
      <c r="E172" s="345">
        <v>1238</v>
      </c>
      <c r="F172" s="345">
        <v>-127</v>
      </c>
      <c r="G172" s="345">
        <v>-996</v>
      </c>
      <c r="H172" s="345"/>
      <c r="I172" s="345">
        <v>13041</v>
      </c>
      <c r="J172" s="345">
        <v>-13964</v>
      </c>
      <c r="K172" s="345"/>
      <c r="L172" s="345">
        <v>-19</v>
      </c>
      <c r="M172" s="347">
        <v>-0.02</v>
      </c>
    </row>
    <row r="173" spans="1:13" s="167" customFormat="1" ht="14.25">
      <c r="A173" s="344" t="s">
        <v>113</v>
      </c>
      <c r="B173" s="345">
        <v>0</v>
      </c>
      <c r="C173" s="345">
        <v>0</v>
      </c>
      <c r="D173" s="345"/>
      <c r="E173" s="345">
        <v>3070</v>
      </c>
      <c r="F173" s="345">
        <v>-57</v>
      </c>
      <c r="G173" s="345">
        <v>-2398</v>
      </c>
      <c r="H173" s="345"/>
      <c r="I173" s="345">
        <v>13483</v>
      </c>
      <c r="J173" s="345">
        <v>-16917</v>
      </c>
      <c r="K173" s="345"/>
      <c r="L173" s="345">
        <v>-29</v>
      </c>
      <c r="M173" s="347">
        <v>-0.01</v>
      </c>
    </row>
    <row r="174" spans="1:13" s="167" customFormat="1" ht="14.25">
      <c r="A174" s="344" t="s">
        <v>275</v>
      </c>
      <c r="B174" s="345">
        <v>0</v>
      </c>
      <c r="C174" s="345">
        <v>0</v>
      </c>
      <c r="D174" s="345"/>
      <c r="E174" s="345">
        <v>2668</v>
      </c>
      <c r="F174" s="345">
        <v>-39</v>
      </c>
      <c r="G174" s="345">
        <v>-1565</v>
      </c>
      <c r="H174" s="345"/>
      <c r="I174" s="345">
        <v>17032</v>
      </c>
      <c r="J174" s="345">
        <v>-18515</v>
      </c>
      <c r="K174" s="345"/>
      <c r="L174" s="345">
        <v>-700</v>
      </c>
      <c r="M174" s="347">
        <v>-0.31</v>
      </c>
    </row>
    <row r="175" spans="1:13" s="167" customFormat="1" ht="14.25">
      <c r="A175" s="344" t="s">
        <v>117</v>
      </c>
      <c r="B175" s="345">
        <v>0</v>
      </c>
      <c r="C175" s="345">
        <v>0</v>
      </c>
      <c r="D175" s="345"/>
      <c r="E175" s="345">
        <v>2954</v>
      </c>
      <c r="F175" s="345">
        <v>-93</v>
      </c>
      <c r="G175" s="345">
        <v>-2277</v>
      </c>
      <c r="H175" s="345"/>
      <c r="I175" s="345">
        <v>22035</v>
      </c>
      <c r="J175" s="345">
        <v>-30583</v>
      </c>
      <c r="K175" s="345"/>
      <c r="L175" s="345">
        <v>-84</v>
      </c>
      <c r="M175" s="347">
        <v>-0.02</v>
      </c>
    </row>
    <row r="176" spans="1:13" s="167" customFormat="1" ht="14.25">
      <c r="A176" s="344" t="s">
        <v>118</v>
      </c>
      <c r="B176" s="345">
        <v>0</v>
      </c>
      <c r="C176" s="345">
        <v>0</v>
      </c>
      <c r="D176" s="345"/>
      <c r="E176" s="345">
        <v>3142</v>
      </c>
      <c r="F176" s="345">
        <v>-104</v>
      </c>
      <c r="G176" s="345">
        <v>-2356</v>
      </c>
      <c r="H176" s="345"/>
      <c r="I176" s="345">
        <v>18390</v>
      </c>
      <c r="J176" s="345">
        <v>-27479</v>
      </c>
      <c r="K176" s="345"/>
      <c r="L176" s="345">
        <v>-94</v>
      </c>
      <c r="M176" s="347">
        <v>-0.02</v>
      </c>
    </row>
    <row r="177" spans="1:13" s="167" customFormat="1" ht="14.25">
      <c r="A177" s="344" t="s">
        <v>119</v>
      </c>
      <c r="B177" s="345">
        <v>0</v>
      </c>
      <c r="C177" s="345">
        <v>0</v>
      </c>
      <c r="D177" s="345"/>
      <c r="E177" s="345">
        <v>1833</v>
      </c>
      <c r="F177" s="345">
        <v>-136</v>
      </c>
      <c r="G177" s="345">
        <v>-1278</v>
      </c>
      <c r="H177" s="345"/>
      <c r="I177" s="345">
        <v>8731</v>
      </c>
      <c r="J177" s="345">
        <v>-9756</v>
      </c>
      <c r="K177" s="345"/>
      <c r="L177" s="345">
        <v>-958</v>
      </c>
      <c r="M177" s="347">
        <v>-0.58</v>
      </c>
    </row>
    <row r="178" spans="1:13" s="167" customFormat="1" ht="14.25">
      <c r="A178" s="344" t="s">
        <v>120</v>
      </c>
      <c r="B178" s="345">
        <v>0</v>
      </c>
      <c r="C178" s="345">
        <v>0</v>
      </c>
      <c r="D178" s="345"/>
      <c r="E178" s="345">
        <v>2812</v>
      </c>
      <c r="F178" s="345">
        <v>-228</v>
      </c>
      <c r="G178" s="345">
        <v>-1862</v>
      </c>
      <c r="H178" s="345"/>
      <c r="I178" s="345">
        <v>15810</v>
      </c>
      <c r="J178" s="345">
        <v>-21463</v>
      </c>
      <c r="K178" s="345"/>
      <c r="L178" s="345">
        <v>-113</v>
      </c>
      <c r="M178" s="347">
        <v>-0.04</v>
      </c>
    </row>
    <row r="179" spans="1:13" s="167" customFormat="1" ht="14.25">
      <c r="A179" s="344" t="s">
        <v>121</v>
      </c>
      <c r="B179" s="345">
        <v>0</v>
      </c>
      <c r="C179" s="345">
        <v>0</v>
      </c>
      <c r="D179" s="345"/>
      <c r="E179" s="345">
        <v>3188</v>
      </c>
      <c r="F179" s="345">
        <v>-70</v>
      </c>
      <c r="G179" s="345">
        <v>-2115</v>
      </c>
      <c r="H179" s="345"/>
      <c r="I179" s="345">
        <v>20431</v>
      </c>
      <c r="J179" s="345">
        <v>-23932</v>
      </c>
      <c r="K179" s="345"/>
      <c r="L179" s="345">
        <v>-84</v>
      </c>
      <c r="M179" s="347">
        <v>-0.02</v>
      </c>
    </row>
    <row r="180" spans="1:13" s="167" customFormat="1" ht="14.25">
      <c r="A180" s="344" t="s">
        <v>122</v>
      </c>
      <c r="B180" s="345">
        <v>0</v>
      </c>
      <c r="C180" s="345">
        <v>0</v>
      </c>
      <c r="D180" s="345"/>
      <c r="E180" s="345">
        <v>1842</v>
      </c>
      <c r="F180" s="345">
        <v>-77</v>
      </c>
      <c r="G180" s="345">
        <v>-1079</v>
      </c>
      <c r="H180" s="345"/>
      <c r="I180" s="345">
        <v>13254</v>
      </c>
      <c r="J180" s="345">
        <v>-16524</v>
      </c>
      <c r="K180" s="345"/>
      <c r="L180" s="345">
        <v>-70</v>
      </c>
      <c r="M180" s="347">
        <v>-0.02</v>
      </c>
    </row>
    <row r="181" spans="1:13" s="167" customFormat="1" ht="14.25">
      <c r="A181" s="344" t="s">
        <v>853</v>
      </c>
      <c r="B181" s="345">
        <v>-900000</v>
      </c>
      <c r="C181" s="345">
        <v>738000</v>
      </c>
      <c r="D181" s="345"/>
      <c r="E181" s="345">
        <v>224</v>
      </c>
      <c r="F181" s="345">
        <v>0</v>
      </c>
      <c r="G181" s="345">
        <v>0</v>
      </c>
      <c r="H181" s="345"/>
      <c r="I181" s="345">
        <v>3967</v>
      </c>
      <c r="J181" s="345">
        <v>0</v>
      </c>
      <c r="K181" s="345"/>
      <c r="L181" s="345">
        <v>-414</v>
      </c>
      <c r="M181" s="347">
        <v>-0.04</v>
      </c>
    </row>
    <row r="182" spans="1:13" s="167" customFormat="1" ht="14.25">
      <c r="A182" s="344" t="s">
        <v>126</v>
      </c>
      <c r="B182" s="345">
        <v>0</v>
      </c>
      <c r="C182" s="345">
        <v>0</v>
      </c>
      <c r="D182" s="345"/>
      <c r="E182" s="345">
        <v>3655</v>
      </c>
      <c r="F182" s="345">
        <v>-813</v>
      </c>
      <c r="G182" s="345">
        <v>-1824</v>
      </c>
      <c r="H182" s="345"/>
      <c r="I182" s="345">
        <v>20140</v>
      </c>
      <c r="J182" s="345">
        <v>-22654</v>
      </c>
      <c r="K182" s="345"/>
      <c r="L182" s="345">
        <v>-181</v>
      </c>
      <c r="M182" s="347">
        <v>-0.04</v>
      </c>
    </row>
    <row r="183" spans="1:13" s="167" customFormat="1" ht="14.25">
      <c r="A183" s="344" t="s">
        <v>855</v>
      </c>
      <c r="B183" s="345">
        <v>-750000</v>
      </c>
      <c r="C183" s="345">
        <v>750000</v>
      </c>
      <c r="D183" s="345"/>
      <c r="E183" s="345">
        <v>5703</v>
      </c>
      <c r="F183" s="345">
        <v>-17</v>
      </c>
      <c r="G183" s="345">
        <v>0</v>
      </c>
      <c r="H183" s="345"/>
      <c r="I183" s="345">
        <v>19905</v>
      </c>
      <c r="J183" s="345">
        <v>-16612</v>
      </c>
      <c r="K183" s="345"/>
      <c r="L183" s="345">
        <v>-75</v>
      </c>
      <c r="M183" s="347">
        <v>-0.01</v>
      </c>
    </row>
    <row r="184" spans="1:13" s="167" customFormat="1" ht="14.25">
      <c r="A184" s="344" t="s">
        <v>788</v>
      </c>
      <c r="B184" s="345">
        <v>0</v>
      </c>
      <c r="C184" s="345">
        <v>0</v>
      </c>
      <c r="D184" s="345"/>
      <c r="E184" s="345">
        <v>4135</v>
      </c>
      <c r="F184" s="345">
        <v>-196</v>
      </c>
      <c r="G184" s="345">
        <v>0</v>
      </c>
      <c r="H184" s="345"/>
      <c r="I184" s="345">
        <v>33541</v>
      </c>
      <c r="J184" s="345">
        <v>-38834</v>
      </c>
      <c r="K184" s="345"/>
      <c r="L184" s="345">
        <v>-164</v>
      </c>
      <c r="M184" s="347">
        <v>-0.01</v>
      </c>
    </row>
    <row r="185" spans="1:13" s="167" customFormat="1" ht="14.25">
      <c r="A185" s="344" t="s">
        <v>128</v>
      </c>
      <c r="B185" s="345">
        <v>0</v>
      </c>
      <c r="C185" s="345">
        <v>0</v>
      </c>
      <c r="D185" s="345"/>
      <c r="E185" s="345">
        <v>1363</v>
      </c>
      <c r="F185" s="345">
        <v>-255</v>
      </c>
      <c r="G185" s="345">
        <v>-441</v>
      </c>
      <c r="H185" s="345"/>
      <c r="I185" s="345">
        <v>17869</v>
      </c>
      <c r="J185" s="345">
        <v>-20667</v>
      </c>
      <c r="K185" s="345"/>
      <c r="L185" s="345">
        <v>-979</v>
      </c>
      <c r="M185" s="347">
        <v>-0.31</v>
      </c>
    </row>
    <row r="186" spans="1:13" s="167" customFormat="1" ht="14.25">
      <c r="A186" s="344" t="s">
        <v>130</v>
      </c>
      <c r="B186" s="345">
        <v>0</v>
      </c>
      <c r="C186" s="345">
        <v>0</v>
      </c>
      <c r="D186" s="345"/>
      <c r="E186" s="345">
        <v>1618</v>
      </c>
      <c r="F186" s="345">
        <v>-591</v>
      </c>
      <c r="G186" s="345">
        <v>-557</v>
      </c>
      <c r="H186" s="345"/>
      <c r="I186" s="345">
        <v>10397</v>
      </c>
      <c r="J186" s="345">
        <v>-12155</v>
      </c>
      <c r="K186" s="345"/>
      <c r="L186" s="345">
        <v>-63</v>
      </c>
      <c r="M186" s="347">
        <v>-0.01</v>
      </c>
    </row>
    <row r="187" spans="1:13" s="167" customFormat="1" ht="14.25">
      <c r="A187" s="344" t="s">
        <v>131</v>
      </c>
      <c r="B187" s="345">
        <v>0</v>
      </c>
      <c r="C187" s="345">
        <v>0</v>
      </c>
      <c r="D187" s="345"/>
      <c r="E187" s="345">
        <v>442</v>
      </c>
      <c r="F187" s="345">
        <v>-113</v>
      </c>
      <c r="G187" s="345">
        <v>-115</v>
      </c>
      <c r="H187" s="345"/>
      <c r="I187" s="345">
        <v>4615</v>
      </c>
      <c r="J187" s="345">
        <v>-5205</v>
      </c>
      <c r="K187" s="345"/>
      <c r="L187" s="345">
        <v>-308</v>
      </c>
      <c r="M187" s="347">
        <v>-0.36</v>
      </c>
    </row>
    <row r="188" spans="1:13" s="167" customFormat="1" ht="14.25">
      <c r="A188" s="344" t="s">
        <v>132</v>
      </c>
      <c r="B188" s="345">
        <v>0</v>
      </c>
      <c r="C188" s="345">
        <v>0</v>
      </c>
      <c r="D188" s="345"/>
      <c r="E188" s="345">
        <v>2184</v>
      </c>
      <c r="F188" s="345">
        <v>-76</v>
      </c>
      <c r="G188" s="345">
        <v>-901</v>
      </c>
      <c r="H188" s="345"/>
      <c r="I188" s="345">
        <v>19731</v>
      </c>
      <c r="J188" s="345">
        <v>-22183</v>
      </c>
      <c r="K188" s="345"/>
      <c r="L188" s="345">
        <v>-2157</v>
      </c>
      <c r="M188" s="347">
        <v>-0.52</v>
      </c>
    </row>
    <row r="189" spans="1:13" s="167" customFormat="1" ht="14.25">
      <c r="A189" s="344" t="s">
        <v>133</v>
      </c>
      <c r="B189" s="345">
        <v>0</v>
      </c>
      <c r="C189" s="345">
        <v>0</v>
      </c>
      <c r="D189" s="345"/>
      <c r="E189" s="345">
        <v>2048</v>
      </c>
      <c r="F189" s="345">
        <v>-247</v>
      </c>
      <c r="G189" s="345">
        <v>-770</v>
      </c>
      <c r="H189" s="345"/>
      <c r="I189" s="345">
        <v>15890</v>
      </c>
      <c r="J189" s="345">
        <v>-18978</v>
      </c>
      <c r="K189" s="345"/>
      <c r="L189" s="345">
        <v>-1355</v>
      </c>
      <c r="M189" s="347">
        <v>-0.33</v>
      </c>
    </row>
    <row r="190" spans="1:13" s="167" customFormat="1" ht="14.25">
      <c r="A190" s="344" t="s">
        <v>134</v>
      </c>
      <c r="B190" s="345">
        <v>0</v>
      </c>
      <c r="C190" s="345">
        <v>0</v>
      </c>
      <c r="D190" s="345"/>
      <c r="E190" s="345">
        <v>2381</v>
      </c>
      <c r="F190" s="345">
        <v>-410</v>
      </c>
      <c r="G190" s="345">
        <v>0</v>
      </c>
      <c r="H190" s="345"/>
      <c r="I190" s="345">
        <v>17870</v>
      </c>
      <c r="J190" s="345">
        <v>-21832</v>
      </c>
      <c r="K190" s="345"/>
      <c r="L190" s="345">
        <v>-2387</v>
      </c>
      <c r="M190" s="347">
        <v>-0.51</v>
      </c>
    </row>
    <row r="191" spans="1:13" s="167" customFormat="1" ht="14.25">
      <c r="A191" s="344" t="s">
        <v>135</v>
      </c>
      <c r="B191" s="345">
        <v>0</v>
      </c>
      <c r="C191" s="345">
        <v>0</v>
      </c>
      <c r="D191" s="345"/>
      <c r="E191" s="345">
        <v>4667</v>
      </c>
      <c r="F191" s="345">
        <v>-6475</v>
      </c>
      <c r="G191" s="345">
        <v>0</v>
      </c>
      <c r="H191" s="345"/>
      <c r="I191" s="345">
        <v>32888</v>
      </c>
      <c r="J191" s="345">
        <v>-41398</v>
      </c>
      <c r="K191" s="345"/>
      <c r="L191" s="345">
        <v>-87</v>
      </c>
      <c r="M191" s="347">
        <v>-0.01</v>
      </c>
    </row>
    <row r="192" spans="1:13" s="167" customFormat="1" ht="14.25">
      <c r="A192" s="344" t="s">
        <v>136</v>
      </c>
      <c r="B192" s="345">
        <v>0</v>
      </c>
      <c r="C192" s="345">
        <v>0</v>
      </c>
      <c r="D192" s="345"/>
      <c r="E192" s="345">
        <v>5081</v>
      </c>
      <c r="F192" s="345">
        <v>-375</v>
      </c>
      <c r="G192" s="345">
        <v>0</v>
      </c>
      <c r="H192" s="345"/>
      <c r="I192" s="345">
        <v>46779</v>
      </c>
      <c r="J192" s="345">
        <v>-57308</v>
      </c>
      <c r="K192" s="345"/>
      <c r="L192" s="345">
        <v>-115</v>
      </c>
      <c r="M192" s="347">
        <v>-0.03</v>
      </c>
    </row>
    <row r="193" spans="1:13" s="167" customFormat="1" ht="14.25">
      <c r="A193" s="344" t="s">
        <v>250</v>
      </c>
      <c r="B193" s="345">
        <v>0</v>
      </c>
      <c r="C193" s="345">
        <v>0</v>
      </c>
      <c r="D193" s="345"/>
      <c r="E193" s="345">
        <v>5104</v>
      </c>
      <c r="F193" s="345">
        <v>-3737</v>
      </c>
      <c r="G193" s="345">
        <v>0</v>
      </c>
      <c r="H193" s="345"/>
      <c r="I193" s="345">
        <v>35532</v>
      </c>
      <c r="J193" s="345">
        <v>-37632</v>
      </c>
      <c r="K193" s="345"/>
      <c r="L193" s="345">
        <v>-87</v>
      </c>
      <c r="M193" s="347">
        <v>-0.02</v>
      </c>
    </row>
    <row r="194" spans="1:13" s="167" customFormat="1" ht="14.25">
      <c r="A194" s="344" t="s">
        <v>137</v>
      </c>
      <c r="B194" s="345">
        <v>0</v>
      </c>
      <c r="C194" s="345">
        <v>0</v>
      </c>
      <c r="D194" s="345"/>
      <c r="E194" s="345">
        <v>1984</v>
      </c>
      <c r="F194" s="345">
        <v>-257</v>
      </c>
      <c r="G194" s="345">
        <v>-709</v>
      </c>
      <c r="H194" s="345"/>
      <c r="I194" s="345">
        <v>15751</v>
      </c>
      <c r="J194" s="345">
        <v>-18569</v>
      </c>
      <c r="K194" s="345"/>
      <c r="L194" s="345">
        <v>-100</v>
      </c>
      <c r="M194" s="347">
        <v>-0.02</v>
      </c>
    </row>
    <row r="195" spans="1:13" s="167" customFormat="1" ht="14.25">
      <c r="A195" s="344" t="s">
        <v>139</v>
      </c>
      <c r="B195" s="345">
        <v>0</v>
      </c>
      <c r="C195" s="345">
        <v>0</v>
      </c>
      <c r="D195" s="345"/>
      <c r="E195" s="345">
        <v>58630</v>
      </c>
      <c r="F195" s="345">
        <v>-58414</v>
      </c>
      <c r="G195" s="345">
        <v>0</v>
      </c>
      <c r="H195" s="345"/>
      <c r="I195" s="345">
        <v>0</v>
      </c>
      <c r="J195" s="345">
        <v>0</v>
      </c>
      <c r="K195" s="345"/>
      <c r="L195" s="345">
        <v>-130</v>
      </c>
      <c r="M195" s="347">
        <v>-0.01</v>
      </c>
    </row>
    <row r="196" spans="1:13" s="167" customFormat="1" ht="14.25">
      <c r="A196" s="344" t="s">
        <v>140</v>
      </c>
      <c r="B196" s="345">
        <v>0</v>
      </c>
      <c r="C196" s="345">
        <v>0</v>
      </c>
      <c r="D196" s="345"/>
      <c r="E196" s="345">
        <v>43875</v>
      </c>
      <c r="F196" s="345">
        <v>-43682</v>
      </c>
      <c r="G196" s="345">
        <v>0</v>
      </c>
      <c r="H196" s="345"/>
      <c r="I196" s="345">
        <v>0</v>
      </c>
      <c r="J196" s="345">
        <v>0</v>
      </c>
      <c r="K196" s="345"/>
      <c r="L196" s="345">
        <v>-125</v>
      </c>
      <c r="M196" s="347">
        <v>-0.01</v>
      </c>
    </row>
    <row r="197" spans="1:13" s="167" customFormat="1" ht="14.25">
      <c r="A197" s="344" t="s">
        <v>141</v>
      </c>
      <c r="B197" s="345">
        <v>0</v>
      </c>
      <c r="C197" s="345">
        <v>0</v>
      </c>
      <c r="D197" s="345"/>
      <c r="E197" s="345">
        <v>50125</v>
      </c>
      <c r="F197" s="345">
        <v>-50000</v>
      </c>
      <c r="G197" s="345">
        <v>0</v>
      </c>
      <c r="H197" s="345"/>
      <c r="I197" s="345">
        <v>0</v>
      </c>
      <c r="J197" s="345">
        <v>0</v>
      </c>
      <c r="K197" s="345"/>
      <c r="L197" s="345">
        <v>-125</v>
      </c>
      <c r="M197" s="347">
        <v>-0.01</v>
      </c>
    </row>
    <row r="198" spans="1:13" s="167" customFormat="1" ht="14.25">
      <c r="A198" s="344" t="s">
        <v>843</v>
      </c>
      <c r="B198" s="345">
        <v>0</v>
      </c>
      <c r="C198" s="345">
        <v>0</v>
      </c>
      <c r="D198" s="345"/>
      <c r="E198" s="345">
        <v>2422</v>
      </c>
      <c r="F198" s="345">
        <v>-1197</v>
      </c>
      <c r="G198" s="345">
        <v>0</v>
      </c>
      <c r="H198" s="345"/>
      <c r="I198" s="345">
        <v>15903</v>
      </c>
      <c r="J198" s="345">
        <v>-19319</v>
      </c>
      <c r="K198" s="345"/>
      <c r="L198" s="345">
        <v>-77</v>
      </c>
      <c r="M198" s="347">
        <v>-0.02</v>
      </c>
    </row>
    <row r="199" spans="1:13" s="167" customFormat="1" ht="14.25">
      <c r="A199" s="344" t="s">
        <v>143</v>
      </c>
      <c r="B199" s="345">
        <v>0</v>
      </c>
      <c r="C199" s="345">
        <v>0</v>
      </c>
      <c r="D199" s="345"/>
      <c r="E199" s="345">
        <v>734</v>
      </c>
      <c r="F199" s="345">
        <v>-47</v>
      </c>
      <c r="G199" s="345">
        <v>-598</v>
      </c>
      <c r="H199" s="345"/>
      <c r="I199" s="345">
        <v>11019</v>
      </c>
      <c r="J199" s="345">
        <v>-11434</v>
      </c>
      <c r="K199" s="345"/>
      <c r="L199" s="345">
        <v>-26</v>
      </c>
      <c r="M199" s="347">
        <v>-0.04</v>
      </c>
    </row>
    <row r="200" spans="1:13" s="167" customFormat="1" ht="14.25">
      <c r="A200" s="344" t="s">
        <v>251</v>
      </c>
      <c r="B200" s="345">
        <v>0</v>
      </c>
      <c r="C200" s="345">
        <v>0</v>
      </c>
      <c r="D200" s="345"/>
      <c r="E200" s="345">
        <v>8662</v>
      </c>
      <c r="F200" s="345">
        <v>-755</v>
      </c>
      <c r="G200" s="345">
        <v>0</v>
      </c>
      <c r="H200" s="345"/>
      <c r="I200" s="345">
        <v>127414</v>
      </c>
      <c r="J200" s="345">
        <v>-161965</v>
      </c>
      <c r="K200" s="345"/>
      <c r="L200" s="345">
        <v>-486</v>
      </c>
      <c r="M200" s="347">
        <v>-0.08</v>
      </c>
    </row>
    <row r="201" spans="1:13" s="167" customFormat="1" ht="14.25">
      <c r="A201" s="344" t="s">
        <v>812</v>
      </c>
      <c r="B201" s="345">
        <v>0</v>
      </c>
      <c r="C201" s="345">
        <v>0</v>
      </c>
      <c r="D201" s="345"/>
      <c r="E201" s="345">
        <v>39448</v>
      </c>
      <c r="F201" s="345">
        <v>-2537</v>
      </c>
      <c r="G201" s="345">
        <v>0</v>
      </c>
      <c r="H201" s="345"/>
      <c r="I201" s="345">
        <v>551085</v>
      </c>
      <c r="J201" s="345">
        <v>-605656</v>
      </c>
      <c r="K201" s="345"/>
      <c r="L201" s="345">
        <v>-1685</v>
      </c>
      <c r="M201" s="347">
        <v>-0.1</v>
      </c>
    </row>
    <row r="202" spans="1:13" s="167" customFormat="1" ht="21">
      <c r="A202" s="344" t="s">
        <v>844</v>
      </c>
      <c r="B202" s="345">
        <v>0</v>
      </c>
      <c r="C202" s="345">
        <v>0</v>
      </c>
      <c r="D202" s="345"/>
      <c r="E202" s="345">
        <v>6674</v>
      </c>
      <c r="F202" s="345">
        <v>-296</v>
      </c>
      <c r="G202" s="345">
        <v>0</v>
      </c>
      <c r="H202" s="345"/>
      <c r="I202" s="345">
        <v>18900</v>
      </c>
      <c r="J202" s="345">
        <v>-19013</v>
      </c>
      <c r="K202" s="345"/>
      <c r="L202" s="345">
        <v>-783</v>
      </c>
      <c r="M202" s="347">
        <v>-0.09</v>
      </c>
    </row>
    <row r="203" spans="1:13" s="167" customFormat="1" ht="14.25">
      <c r="A203" s="344" t="s">
        <v>277</v>
      </c>
      <c r="B203" s="345">
        <v>0</v>
      </c>
      <c r="C203" s="345">
        <v>0</v>
      </c>
      <c r="D203" s="345"/>
      <c r="E203" s="345">
        <v>1324</v>
      </c>
      <c r="F203" s="345">
        <v>-171</v>
      </c>
      <c r="G203" s="345">
        <v>-859</v>
      </c>
      <c r="H203" s="345"/>
      <c r="I203" s="345">
        <v>11477</v>
      </c>
      <c r="J203" s="345">
        <v>-13736</v>
      </c>
      <c r="K203" s="345"/>
      <c r="L203" s="345">
        <v>-225</v>
      </c>
      <c r="M203" s="347">
        <v>-0.13</v>
      </c>
    </row>
    <row r="204" spans="1:13" s="167" customFormat="1" ht="14.25">
      <c r="A204" s="344" t="s">
        <v>278</v>
      </c>
      <c r="B204" s="345">
        <v>0</v>
      </c>
      <c r="C204" s="345">
        <v>0</v>
      </c>
      <c r="D204" s="345"/>
      <c r="E204" s="345">
        <v>2539</v>
      </c>
      <c r="F204" s="345">
        <v>-26</v>
      </c>
      <c r="G204" s="345">
        <v>-2134</v>
      </c>
      <c r="H204" s="345"/>
      <c r="I204" s="345">
        <v>10043</v>
      </c>
      <c r="J204" s="345">
        <v>-12158</v>
      </c>
      <c r="K204" s="345"/>
      <c r="L204" s="345">
        <v>-516</v>
      </c>
      <c r="M204" s="347">
        <v>-0.19</v>
      </c>
    </row>
    <row r="205" spans="1:13" s="167" customFormat="1" ht="14.25">
      <c r="A205" s="344" t="s">
        <v>144</v>
      </c>
      <c r="B205" s="345">
        <v>0</v>
      </c>
      <c r="C205" s="345">
        <v>0</v>
      </c>
      <c r="D205" s="345"/>
      <c r="E205" s="345">
        <v>3158</v>
      </c>
      <c r="F205" s="345">
        <v>-25</v>
      </c>
      <c r="G205" s="345">
        <v>-2337</v>
      </c>
      <c r="H205" s="345"/>
      <c r="I205" s="345">
        <v>13950</v>
      </c>
      <c r="J205" s="345">
        <v>-15949</v>
      </c>
      <c r="K205" s="345"/>
      <c r="L205" s="345">
        <v>-696</v>
      </c>
      <c r="M205" s="347">
        <v>-0.21</v>
      </c>
    </row>
    <row r="206" spans="1:13" s="167" customFormat="1" ht="14.25">
      <c r="A206" s="344" t="s">
        <v>145</v>
      </c>
      <c r="B206" s="345">
        <v>0</v>
      </c>
      <c r="C206" s="345">
        <v>0</v>
      </c>
      <c r="D206" s="345"/>
      <c r="E206" s="345">
        <v>141</v>
      </c>
      <c r="F206" s="345">
        <v>-37</v>
      </c>
      <c r="G206" s="345">
        <v>-263</v>
      </c>
      <c r="H206" s="345"/>
      <c r="I206" s="345">
        <v>36163</v>
      </c>
      <c r="J206" s="345">
        <v>-37000</v>
      </c>
      <c r="K206" s="345"/>
      <c r="L206" s="345">
        <v>-1</v>
      </c>
      <c r="M206" s="347">
        <v>0</v>
      </c>
    </row>
    <row r="207" spans="1:13" s="167" customFormat="1" ht="14.25">
      <c r="A207" s="344" t="s">
        <v>147</v>
      </c>
      <c r="B207" s="345">
        <v>0</v>
      </c>
      <c r="C207" s="345">
        <v>0</v>
      </c>
      <c r="D207" s="345"/>
      <c r="E207" s="345">
        <v>5783</v>
      </c>
      <c r="F207" s="345">
        <v>-1228</v>
      </c>
      <c r="G207" s="345">
        <v>-2632</v>
      </c>
      <c r="H207" s="345"/>
      <c r="I207" s="345">
        <v>39567</v>
      </c>
      <c r="J207" s="345">
        <v>-42064</v>
      </c>
      <c r="K207" s="345"/>
      <c r="L207" s="345">
        <v>-2587</v>
      </c>
      <c r="M207" s="347">
        <v>-0.43</v>
      </c>
    </row>
    <row r="208" spans="1:13" s="167" customFormat="1" ht="14.25">
      <c r="A208" s="344" t="s">
        <v>148</v>
      </c>
      <c r="B208" s="345">
        <v>0</v>
      </c>
      <c r="C208" s="345">
        <v>0</v>
      </c>
      <c r="D208" s="345"/>
      <c r="E208" s="345">
        <v>6473</v>
      </c>
      <c r="F208" s="345">
        <v>-809</v>
      </c>
      <c r="G208" s="345">
        <v>-4997</v>
      </c>
      <c r="H208" s="345"/>
      <c r="I208" s="345">
        <v>37791</v>
      </c>
      <c r="J208" s="345">
        <v>-42991</v>
      </c>
      <c r="K208" s="345"/>
      <c r="L208" s="345">
        <v>-301</v>
      </c>
      <c r="M208" s="347">
        <v>-0.04</v>
      </c>
    </row>
    <row r="209" spans="1:13" s="167" customFormat="1" ht="14.25">
      <c r="A209" s="344" t="s">
        <v>806</v>
      </c>
      <c r="B209" s="345">
        <v>-673240</v>
      </c>
      <c r="C209" s="345">
        <v>0</v>
      </c>
      <c r="D209" s="345"/>
      <c r="E209" s="345">
        <v>97332</v>
      </c>
      <c r="F209" s="345">
        <v>-15807</v>
      </c>
      <c r="G209" s="345">
        <v>0</v>
      </c>
      <c r="H209" s="345"/>
      <c r="I209" s="345">
        <v>697950</v>
      </c>
      <c r="J209" s="345">
        <v>0</v>
      </c>
      <c r="K209" s="345"/>
      <c r="L209" s="345">
        <v>-61802</v>
      </c>
      <c r="M209" s="347">
        <v>-5.2</v>
      </c>
    </row>
    <row r="210" spans="1:13" s="167" customFormat="1" ht="14.25">
      <c r="A210" s="344" t="s">
        <v>149</v>
      </c>
      <c r="B210" s="345">
        <v>0</v>
      </c>
      <c r="C210" s="345">
        <v>0</v>
      </c>
      <c r="D210" s="345"/>
      <c r="E210" s="345">
        <v>809</v>
      </c>
      <c r="F210" s="345">
        <v>-73</v>
      </c>
      <c r="G210" s="345">
        <v>-701</v>
      </c>
      <c r="H210" s="345"/>
      <c r="I210" s="345">
        <v>30578</v>
      </c>
      <c r="J210" s="345">
        <v>-38645</v>
      </c>
      <c r="K210" s="345"/>
      <c r="L210" s="345">
        <v>-1509</v>
      </c>
      <c r="M210" s="347">
        <v>-1.74</v>
      </c>
    </row>
    <row r="211" spans="1:13" s="167" customFormat="1" ht="14.25">
      <c r="A211" s="344" t="s">
        <v>194</v>
      </c>
      <c r="B211" s="345">
        <v>0</v>
      </c>
      <c r="C211" s="345">
        <v>0</v>
      </c>
      <c r="D211" s="345"/>
      <c r="E211" s="345">
        <v>570</v>
      </c>
      <c r="F211" s="345">
        <v>-161</v>
      </c>
      <c r="G211" s="345">
        <v>-79</v>
      </c>
      <c r="H211" s="345"/>
      <c r="I211" s="345">
        <v>7045</v>
      </c>
      <c r="J211" s="345">
        <v>-8326</v>
      </c>
      <c r="K211" s="345"/>
      <c r="L211" s="345">
        <v>-40</v>
      </c>
      <c r="M211" s="347">
        <v>-0.03</v>
      </c>
    </row>
    <row r="212" spans="1:13" s="167" customFormat="1" ht="14.25">
      <c r="A212" s="344" t="s">
        <v>195</v>
      </c>
      <c r="B212" s="345">
        <v>0</v>
      </c>
      <c r="C212" s="345">
        <v>0</v>
      </c>
      <c r="D212" s="345"/>
      <c r="E212" s="345">
        <v>1913</v>
      </c>
      <c r="F212" s="345">
        <v>-357</v>
      </c>
      <c r="G212" s="345">
        <v>-273</v>
      </c>
      <c r="H212" s="345"/>
      <c r="I212" s="345">
        <v>11829</v>
      </c>
      <c r="J212" s="345">
        <v>-13693</v>
      </c>
      <c r="K212" s="345"/>
      <c r="L212" s="345">
        <v>-89</v>
      </c>
      <c r="M212" s="347">
        <v>-0.02</v>
      </c>
    </row>
    <row r="213" spans="1:13" s="167" customFormat="1" ht="14.25">
      <c r="A213" s="344" t="s">
        <v>196</v>
      </c>
      <c r="B213" s="345">
        <v>0</v>
      </c>
      <c r="C213" s="345">
        <v>0</v>
      </c>
      <c r="D213" s="345"/>
      <c r="E213" s="345">
        <v>1648</v>
      </c>
      <c r="F213" s="345">
        <v>-370</v>
      </c>
      <c r="G213" s="345">
        <v>-56</v>
      </c>
      <c r="H213" s="345"/>
      <c r="I213" s="345">
        <v>9343</v>
      </c>
      <c r="J213" s="345">
        <v>-10742</v>
      </c>
      <c r="K213" s="345"/>
      <c r="L213" s="345">
        <v>-68</v>
      </c>
      <c r="M213" s="347">
        <v>-0.01</v>
      </c>
    </row>
    <row r="214" spans="1:13" s="167" customFormat="1" ht="14.25">
      <c r="A214" s="344" t="s">
        <v>197</v>
      </c>
      <c r="B214" s="345">
        <v>0</v>
      </c>
      <c r="C214" s="345">
        <v>0</v>
      </c>
      <c r="D214" s="345"/>
      <c r="E214" s="345">
        <v>4020</v>
      </c>
      <c r="F214" s="345">
        <v>-437</v>
      </c>
      <c r="G214" s="345">
        <v>-1425</v>
      </c>
      <c r="H214" s="345"/>
      <c r="I214" s="345">
        <v>22623</v>
      </c>
      <c r="J214" s="345">
        <v>-27084</v>
      </c>
      <c r="K214" s="345"/>
      <c r="L214" s="345">
        <v>-104</v>
      </c>
      <c r="M214" s="347">
        <v>-0.01</v>
      </c>
    </row>
    <row r="215" spans="1:13" s="167" customFormat="1" ht="14.25">
      <c r="A215" s="344" t="s">
        <v>198</v>
      </c>
      <c r="B215" s="345">
        <v>0</v>
      </c>
      <c r="C215" s="345">
        <v>0</v>
      </c>
      <c r="D215" s="345"/>
      <c r="E215" s="345">
        <v>3533</v>
      </c>
      <c r="F215" s="345">
        <v>-247</v>
      </c>
      <c r="G215" s="345">
        <v>-1155</v>
      </c>
      <c r="H215" s="345"/>
      <c r="I215" s="345">
        <v>22089</v>
      </c>
      <c r="J215" s="345">
        <v>-26634</v>
      </c>
      <c r="K215" s="345"/>
      <c r="L215" s="345">
        <v>-95</v>
      </c>
      <c r="M215" s="347">
        <v>-0.01</v>
      </c>
    </row>
    <row r="216" spans="1:13" s="167" customFormat="1" ht="14.25">
      <c r="A216" s="344" t="s">
        <v>199</v>
      </c>
      <c r="B216" s="345">
        <v>0</v>
      </c>
      <c r="C216" s="345">
        <v>0</v>
      </c>
      <c r="D216" s="345"/>
      <c r="E216" s="345">
        <v>6391</v>
      </c>
      <c r="F216" s="345">
        <v>-390</v>
      </c>
      <c r="G216" s="345">
        <v>-1412</v>
      </c>
      <c r="H216" s="345"/>
      <c r="I216" s="345">
        <v>30862</v>
      </c>
      <c r="J216" s="345">
        <v>-39910</v>
      </c>
      <c r="K216" s="345"/>
      <c r="L216" s="345">
        <v>-124</v>
      </c>
      <c r="M216" s="347">
        <v>-0.01</v>
      </c>
    </row>
    <row r="217" spans="1:13" s="167" customFormat="1" ht="14.25">
      <c r="A217" s="344" t="s">
        <v>200</v>
      </c>
      <c r="B217" s="345">
        <v>0</v>
      </c>
      <c r="C217" s="345">
        <v>0</v>
      </c>
      <c r="D217" s="345"/>
      <c r="E217" s="345">
        <v>4201</v>
      </c>
      <c r="F217" s="345">
        <v>-1557</v>
      </c>
      <c r="G217" s="345">
        <v>-1071</v>
      </c>
      <c r="H217" s="345"/>
      <c r="I217" s="345">
        <v>26215</v>
      </c>
      <c r="J217" s="345">
        <v>-31680</v>
      </c>
      <c r="K217" s="345"/>
      <c r="L217" s="345">
        <v>-158</v>
      </c>
      <c r="M217" s="347">
        <v>-0.01</v>
      </c>
    </row>
    <row r="218" spans="1:13" s="167" customFormat="1" ht="14.25">
      <c r="A218" s="344" t="s">
        <v>81</v>
      </c>
      <c r="B218" s="345">
        <v>0</v>
      </c>
      <c r="C218" s="345">
        <v>0</v>
      </c>
      <c r="D218" s="345"/>
      <c r="E218" s="345">
        <v>344</v>
      </c>
      <c r="F218" s="345">
        <v>-52</v>
      </c>
      <c r="G218" s="345">
        <v>-165</v>
      </c>
      <c r="H218" s="345"/>
      <c r="I218" s="345">
        <v>6143</v>
      </c>
      <c r="J218" s="345">
        <v>-5726</v>
      </c>
      <c r="K218" s="345"/>
      <c r="L218" s="345">
        <v>-17</v>
      </c>
      <c r="M218" s="347">
        <v>-0.03</v>
      </c>
    </row>
    <row r="219" spans="1:13" s="167" customFormat="1" ht="14.25">
      <c r="A219" s="344" t="s">
        <v>82</v>
      </c>
      <c r="B219" s="345">
        <v>0</v>
      </c>
      <c r="C219" s="345">
        <v>0</v>
      </c>
      <c r="D219" s="345"/>
      <c r="E219" s="345">
        <v>857</v>
      </c>
      <c r="F219" s="345">
        <v>-441</v>
      </c>
      <c r="G219" s="345">
        <v>-244</v>
      </c>
      <c r="H219" s="345"/>
      <c r="I219" s="345">
        <v>10566</v>
      </c>
      <c r="J219" s="345">
        <v>-11365</v>
      </c>
      <c r="K219" s="345"/>
      <c r="L219" s="345">
        <v>-20</v>
      </c>
      <c r="M219" s="347">
        <v>-0.01</v>
      </c>
    </row>
    <row r="220" spans="1:13" s="167" customFormat="1" ht="14.25">
      <c r="A220" s="344" t="s">
        <v>83</v>
      </c>
      <c r="B220" s="345">
        <v>0</v>
      </c>
      <c r="C220" s="345">
        <v>0</v>
      </c>
      <c r="D220" s="345"/>
      <c r="E220" s="345">
        <v>1305</v>
      </c>
      <c r="F220" s="345">
        <v>-854</v>
      </c>
      <c r="G220" s="345">
        <v>-461</v>
      </c>
      <c r="H220" s="345"/>
      <c r="I220" s="345">
        <v>14361</v>
      </c>
      <c r="J220" s="345">
        <v>-14194</v>
      </c>
      <c r="K220" s="345"/>
      <c r="L220" s="345">
        <v>-25</v>
      </c>
      <c r="M220" s="347">
        <v>-0.01</v>
      </c>
    </row>
    <row r="221" spans="1:13" s="167" customFormat="1" ht="14.25">
      <c r="A221" s="344" t="s">
        <v>84</v>
      </c>
      <c r="B221" s="345">
        <v>0</v>
      </c>
      <c r="C221" s="345">
        <v>0</v>
      </c>
      <c r="D221" s="345"/>
      <c r="E221" s="345">
        <v>3519</v>
      </c>
      <c r="F221" s="345">
        <v>-249</v>
      </c>
      <c r="G221" s="345">
        <v>-922</v>
      </c>
      <c r="H221" s="345"/>
      <c r="I221" s="345">
        <v>38365</v>
      </c>
      <c r="J221" s="345">
        <v>-43378</v>
      </c>
      <c r="K221" s="345"/>
      <c r="L221" s="345">
        <v>-51</v>
      </c>
      <c r="M221" s="347">
        <v>-0.01</v>
      </c>
    </row>
    <row r="222" spans="1:13" s="167" customFormat="1" ht="14.25">
      <c r="A222" s="344" t="s">
        <v>85</v>
      </c>
      <c r="B222" s="345">
        <v>0</v>
      </c>
      <c r="C222" s="345">
        <v>0</v>
      </c>
      <c r="D222" s="345"/>
      <c r="E222" s="345">
        <v>2718</v>
      </c>
      <c r="F222" s="345">
        <v>-835</v>
      </c>
      <c r="G222" s="345">
        <v>0</v>
      </c>
      <c r="H222" s="345"/>
      <c r="I222" s="345">
        <v>30823</v>
      </c>
      <c r="J222" s="345">
        <v>-32404</v>
      </c>
      <c r="K222" s="345"/>
      <c r="L222" s="345">
        <v>-43</v>
      </c>
      <c r="M222" s="347">
        <v>-0.01</v>
      </c>
    </row>
    <row r="223" spans="1:13" s="167" customFormat="1" ht="14.25">
      <c r="A223" s="344" t="s">
        <v>86</v>
      </c>
      <c r="B223" s="345">
        <v>0</v>
      </c>
      <c r="C223" s="345">
        <v>0</v>
      </c>
      <c r="D223" s="345"/>
      <c r="E223" s="345">
        <v>3347</v>
      </c>
      <c r="F223" s="345">
        <v>-152</v>
      </c>
      <c r="G223" s="345">
        <v>0</v>
      </c>
      <c r="H223" s="345"/>
      <c r="I223" s="345">
        <v>18758</v>
      </c>
      <c r="J223" s="345">
        <v>-22452</v>
      </c>
      <c r="K223" s="345"/>
      <c r="L223" s="345">
        <v>-45</v>
      </c>
      <c r="M223" s="347">
        <v>-0.01</v>
      </c>
    </row>
    <row r="224" spans="1:13" s="167" customFormat="1" ht="14.25">
      <c r="A224" s="344" t="s">
        <v>87</v>
      </c>
      <c r="B224" s="345">
        <v>0</v>
      </c>
      <c r="C224" s="345">
        <v>0</v>
      </c>
      <c r="D224" s="345"/>
      <c r="E224" s="345">
        <v>1868</v>
      </c>
      <c r="F224" s="345">
        <v>-76</v>
      </c>
      <c r="G224" s="345">
        <v>0</v>
      </c>
      <c r="H224" s="345"/>
      <c r="I224" s="345">
        <v>8958</v>
      </c>
      <c r="J224" s="345">
        <v>-11277</v>
      </c>
      <c r="K224" s="345"/>
      <c r="L224" s="345">
        <v>-27</v>
      </c>
      <c r="M224" s="347">
        <v>-0.01</v>
      </c>
    </row>
    <row r="225" spans="1:13" s="167" customFormat="1" ht="14.25">
      <c r="A225" s="344" t="s">
        <v>791</v>
      </c>
      <c r="B225" s="345">
        <v>0</v>
      </c>
      <c r="C225" s="345">
        <v>0</v>
      </c>
      <c r="D225" s="345"/>
      <c r="E225" s="345">
        <v>2462</v>
      </c>
      <c r="F225" s="345">
        <v>-1235</v>
      </c>
      <c r="G225" s="345">
        <v>0</v>
      </c>
      <c r="H225" s="345"/>
      <c r="I225" s="345">
        <v>69509</v>
      </c>
      <c r="J225" s="345">
        <v>-63904</v>
      </c>
      <c r="K225" s="345"/>
      <c r="L225" s="345">
        <v>-11164</v>
      </c>
      <c r="M225" s="347">
        <v>-6.72</v>
      </c>
    </row>
    <row r="226" spans="1:13" s="167" customFormat="1" ht="14.25">
      <c r="A226" s="344" t="s">
        <v>201</v>
      </c>
      <c r="B226" s="345">
        <v>0</v>
      </c>
      <c r="C226" s="345">
        <v>0</v>
      </c>
      <c r="D226" s="345"/>
      <c r="E226" s="345">
        <v>312732</v>
      </c>
      <c r="F226" s="345">
        <v>-312599</v>
      </c>
      <c r="G226" s="345">
        <v>0</v>
      </c>
      <c r="H226" s="345"/>
      <c r="I226" s="345">
        <v>1585000</v>
      </c>
      <c r="J226" s="345">
        <v>-1585000</v>
      </c>
      <c r="K226" s="345"/>
      <c r="L226" s="345">
        <v>0</v>
      </c>
      <c r="M226" s="347">
        <v>0</v>
      </c>
    </row>
    <row r="227" spans="1:13" s="167" customFormat="1" ht="14.25">
      <c r="A227" s="344" t="s">
        <v>88</v>
      </c>
      <c r="B227" s="345">
        <v>0</v>
      </c>
      <c r="C227" s="345">
        <v>0</v>
      </c>
      <c r="D227" s="345"/>
      <c r="E227" s="345">
        <v>265</v>
      </c>
      <c r="F227" s="345">
        <v>-74</v>
      </c>
      <c r="G227" s="345">
        <v>-108</v>
      </c>
      <c r="H227" s="345"/>
      <c r="I227" s="345">
        <v>8378</v>
      </c>
      <c r="J227" s="345">
        <v>-11240</v>
      </c>
      <c r="K227" s="345"/>
      <c r="L227" s="345">
        <v>-19</v>
      </c>
      <c r="M227" s="347">
        <v>-0.03</v>
      </c>
    </row>
    <row r="228" spans="1:13" s="167" customFormat="1" ht="14.25">
      <c r="A228" s="344" t="s">
        <v>89</v>
      </c>
      <c r="B228" s="345">
        <v>0</v>
      </c>
      <c r="C228" s="345">
        <v>0</v>
      </c>
      <c r="D228" s="345"/>
      <c r="E228" s="345">
        <v>1287</v>
      </c>
      <c r="F228" s="345">
        <v>-207</v>
      </c>
      <c r="G228" s="345">
        <v>-600</v>
      </c>
      <c r="H228" s="345"/>
      <c r="I228" s="345">
        <v>14734</v>
      </c>
      <c r="J228" s="345">
        <v>-15218</v>
      </c>
      <c r="K228" s="345"/>
      <c r="L228" s="345">
        <v>-19</v>
      </c>
      <c r="M228" s="347">
        <v>-0.02</v>
      </c>
    </row>
    <row r="229" spans="1:13" s="167" customFormat="1" ht="14.25">
      <c r="A229" s="344" t="s">
        <v>172</v>
      </c>
      <c r="B229" s="345">
        <v>0</v>
      </c>
      <c r="C229" s="345">
        <v>0</v>
      </c>
      <c r="D229" s="345"/>
      <c r="E229" s="345">
        <v>534</v>
      </c>
      <c r="F229" s="345">
        <v>-78</v>
      </c>
      <c r="G229" s="345">
        <v>-216</v>
      </c>
      <c r="H229" s="345"/>
      <c r="I229" s="345">
        <v>12524</v>
      </c>
      <c r="J229" s="345">
        <v>-14849</v>
      </c>
      <c r="K229" s="345"/>
      <c r="L229" s="345">
        <v>-10</v>
      </c>
      <c r="M229" s="347">
        <v>-0.01</v>
      </c>
    </row>
    <row r="230" spans="1:13" s="167" customFormat="1" ht="14.25">
      <c r="A230" s="344" t="s">
        <v>90</v>
      </c>
      <c r="B230" s="345">
        <v>0</v>
      </c>
      <c r="C230" s="345">
        <v>0</v>
      </c>
      <c r="D230" s="345"/>
      <c r="E230" s="345">
        <v>2389</v>
      </c>
      <c r="F230" s="345">
        <v>-1415</v>
      </c>
      <c r="G230" s="345">
        <v>-1334</v>
      </c>
      <c r="H230" s="345"/>
      <c r="I230" s="345">
        <v>18973</v>
      </c>
      <c r="J230" s="345">
        <v>-20340</v>
      </c>
      <c r="K230" s="345"/>
      <c r="L230" s="345">
        <v>-45</v>
      </c>
      <c r="M230" s="347">
        <v>-0.01</v>
      </c>
    </row>
    <row r="231" spans="1:13" s="167" customFormat="1" ht="14.25">
      <c r="A231" s="344" t="s">
        <v>273</v>
      </c>
      <c r="B231" s="345">
        <v>0</v>
      </c>
      <c r="C231" s="345">
        <v>0</v>
      </c>
      <c r="D231" s="345"/>
      <c r="E231" s="345">
        <v>506</v>
      </c>
      <c r="F231" s="345">
        <v>-69</v>
      </c>
      <c r="G231" s="345">
        <v>0</v>
      </c>
      <c r="H231" s="345"/>
      <c r="I231" s="345">
        <v>5065</v>
      </c>
      <c r="J231" s="345">
        <v>-5561</v>
      </c>
      <c r="K231" s="345"/>
      <c r="L231" s="345">
        <v>-270</v>
      </c>
      <c r="M231" s="347">
        <v>-0.43</v>
      </c>
    </row>
    <row r="232" spans="1:13" s="167" customFormat="1" ht="14.25">
      <c r="A232" s="344" t="s">
        <v>91</v>
      </c>
      <c r="B232" s="345">
        <v>0</v>
      </c>
      <c r="C232" s="345">
        <v>0</v>
      </c>
      <c r="D232" s="345"/>
      <c r="E232" s="345">
        <v>4757</v>
      </c>
      <c r="F232" s="345">
        <v>-1140</v>
      </c>
      <c r="G232" s="345">
        <v>-2585</v>
      </c>
      <c r="H232" s="345"/>
      <c r="I232" s="345">
        <v>48286</v>
      </c>
      <c r="J232" s="345">
        <v>-52459</v>
      </c>
      <c r="K232" s="345"/>
      <c r="L232" s="345">
        <v>-76</v>
      </c>
      <c r="M232" s="347">
        <v>-0.01</v>
      </c>
    </row>
    <row r="233" spans="1:13" s="167" customFormat="1" ht="14.25">
      <c r="A233" s="344" t="s">
        <v>92</v>
      </c>
      <c r="B233" s="345">
        <v>0</v>
      </c>
      <c r="C233" s="345">
        <v>0</v>
      </c>
      <c r="D233" s="345"/>
      <c r="E233" s="345">
        <v>760</v>
      </c>
      <c r="F233" s="345">
        <v>-77</v>
      </c>
      <c r="G233" s="345">
        <v>0</v>
      </c>
      <c r="H233" s="345"/>
      <c r="I233" s="345">
        <v>10576</v>
      </c>
      <c r="J233" s="345">
        <v>-11168</v>
      </c>
      <c r="K233" s="345"/>
      <c r="L233" s="345">
        <v>-535</v>
      </c>
      <c r="M233" s="347">
        <v>-0.45</v>
      </c>
    </row>
    <row r="234" spans="1:13" s="167" customFormat="1" ht="14.25">
      <c r="A234" s="344" t="s">
        <v>93</v>
      </c>
      <c r="B234" s="345">
        <v>0</v>
      </c>
      <c r="C234" s="345">
        <v>0</v>
      </c>
      <c r="D234" s="345"/>
      <c r="E234" s="345">
        <v>1587</v>
      </c>
      <c r="F234" s="345">
        <v>-119</v>
      </c>
      <c r="G234" s="345">
        <v>-905</v>
      </c>
      <c r="H234" s="345"/>
      <c r="I234" s="345">
        <v>28841</v>
      </c>
      <c r="J234" s="345">
        <v>-22905</v>
      </c>
      <c r="K234" s="345"/>
      <c r="L234" s="345">
        <v>-1143</v>
      </c>
      <c r="M234" s="347">
        <v>-0.58</v>
      </c>
    </row>
    <row r="235" spans="1:13" s="167" customFormat="1" ht="14.25">
      <c r="A235" s="344" t="s">
        <v>94</v>
      </c>
      <c r="B235" s="345">
        <v>0</v>
      </c>
      <c r="C235" s="345">
        <v>0</v>
      </c>
      <c r="D235" s="345"/>
      <c r="E235" s="345">
        <v>2318</v>
      </c>
      <c r="F235" s="345">
        <v>-26</v>
      </c>
      <c r="G235" s="345">
        <v>-1522</v>
      </c>
      <c r="H235" s="345"/>
      <c r="I235" s="345">
        <v>32108</v>
      </c>
      <c r="J235" s="345">
        <v>-32981</v>
      </c>
      <c r="K235" s="345"/>
      <c r="L235" s="345">
        <v>-817</v>
      </c>
      <c r="M235" s="347">
        <v>-0.32</v>
      </c>
    </row>
    <row r="236" spans="1:13" s="167" customFormat="1" ht="14.25">
      <c r="A236" s="344" t="s">
        <v>95</v>
      </c>
      <c r="B236" s="345">
        <v>0</v>
      </c>
      <c r="C236" s="345">
        <v>0</v>
      </c>
      <c r="D236" s="345"/>
      <c r="E236" s="345">
        <v>3714</v>
      </c>
      <c r="F236" s="345">
        <v>-440</v>
      </c>
      <c r="G236" s="345">
        <v>-2207</v>
      </c>
      <c r="H236" s="345"/>
      <c r="I236" s="345">
        <v>51440</v>
      </c>
      <c r="J236" s="345">
        <v>-41292</v>
      </c>
      <c r="K236" s="345"/>
      <c r="L236" s="345">
        <v>-1836</v>
      </c>
      <c r="M236" s="347">
        <v>-0.42</v>
      </c>
    </row>
    <row r="237" spans="1:13" s="167" customFormat="1" ht="14.25">
      <c r="A237" s="344" t="s">
        <v>96</v>
      </c>
      <c r="B237" s="345">
        <v>0</v>
      </c>
      <c r="C237" s="345">
        <v>0</v>
      </c>
      <c r="D237" s="345"/>
      <c r="E237" s="345">
        <v>7420</v>
      </c>
      <c r="F237" s="345">
        <v>-833</v>
      </c>
      <c r="G237" s="345">
        <v>-4630</v>
      </c>
      <c r="H237" s="345"/>
      <c r="I237" s="345">
        <v>97789</v>
      </c>
      <c r="J237" s="345">
        <v>-103047</v>
      </c>
      <c r="K237" s="345"/>
      <c r="L237" s="345">
        <v>-3405</v>
      </c>
      <c r="M237" s="347">
        <v>-0.4</v>
      </c>
    </row>
    <row r="238" spans="1:13" s="167" customFormat="1" ht="14.25">
      <c r="A238" s="344" t="s">
        <v>97</v>
      </c>
      <c r="B238" s="345">
        <v>0</v>
      </c>
      <c r="C238" s="345">
        <v>0</v>
      </c>
      <c r="D238" s="345"/>
      <c r="E238" s="345">
        <v>8540</v>
      </c>
      <c r="F238" s="345">
        <v>-810</v>
      </c>
      <c r="G238" s="345">
        <v>-5039</v>
      </c>
      <c r="H238" s="345"/>
      <c r="I238" s="345">
        <v>114243</v>
      </c>
      <c r="J238" s="345">
        <v>-117346</v>
      </c>
      <c r="K238" s="345"/>
      <c r="L238" s="345">
        <v>-3528</v>
      </c>
      <c r="M238" s="347">
        <v>-0.32</v>
      </c>
    </row>
    <row r="239" spans="1:13" s="167" customFormat="1" ht="14.25">
      <c r="A239" s="344" t="s">
        <v>98</v>
      </c>
      <c r="B239" s="345">
        <v>0</v>
      </c>
      <c r="C239" s="345">
        <v>0</v>
      </c>
      <c r="D239" s="345"/>
      <c r="E239" s="345">
        <v>3892</v>
      </c>
      <c r="F239" s="345">
        <v>-404</v>
      </c>
      <c r="G239" s="345">
        <v>-2174</v>
      </c>
      <c r="H239" s="345"/>
      <c r="I239" s="345">
        <v>29477</v>
      </c>
      <c r="J239" s="345">
        <v>-30165</v>
      </c>
      <c r="K239" s="345"/>
      <c r="L239" s="345">
        <v>-1102</v>
      </c>
      <c r="M239" s="347">
        <v>-0.19</v>
      </c>
    </row>
    <row r="240" spans="1:13" s="167" customFormat="1" ht="14.25">
      <c r="A240" s="344" t="s">
        <v>784</v>
      </c>
      <c r="B240" s="345">
        <v>0</v>
      </c>
      <c r="C240" s="345">
        <v>0</v>
      </c>
      <c r="D240" s="345"/>
      <c r="E240" s="345">
        <v>1320</v>
      </c>
      <c r="F240" s="345">
        <v>-185</v>
      </c>
      <c r="G240" s="345">
        <v>0</v>
      </c>
      <c r="H240" s="345"/>
      <c r="I240" s="345">
        <v>14698</v>
      </c>
      <c r="J240" s="345">
        <v>-21481</v>
      </c>
      <c r="K240" s="345"/>
      <c r="L240" s="345">
        <v>-1125</v>
      </c>
      <c r="M240" s="347">
        <v>-0.61</v>
      </c>
    </row>
    <row r="241" spans="1:13" s="167" customFormat="1" ht="14.25">
      <c r="A241" s="344" t="s">
        <v>786</v>
      </c>
      <c r="B241" s="345">
        <v>0</v>
      </c>
      <c r="C241" s="345">
        <v>0</v>
      </c>
      <c r="D241" s="345"/>
      <c r="E241" s="345">
        <v>3149</v>
      </c>
      <c r="F241" s="345">
        <v>-436</v>
      </c>
      <c r="G241" s="345">
        <v>0</v>
      </c>
      <c r="H241" s="345"/>
      <c r="I241" s="345">
        <v>16618</v>
      </c>
      <c r="J241" s="345">
        <v>-20062</v>
      </c>
      <c r="K241" s="345"/>
      <c r="L241" s="345">
        <v>-2470</v>
      </c>
      <c r="M241" s="347">
        <v>-0.53</v>
      </c>
    </row>
    <row r="242" spans="1:13" s="167" customFormat="1" ht="14.25">
      <c r="A242" s="344" t="s">
        <v>787</v>
      </c>
      <c r="B242" s="345">
        <v>0</v>
      </c>
      <c r="C242" s="345">
        <v>0</v>
      </c>
      <c r="D242" s="345"/>
      <c r="E242" s="345">
        <v>927</v>
      </c>
      <c r="F242" s="345">
        <v>-145</v>
      </c>
      <c r="G242" s="345">
        <v>0</v>
      </c>
      <c r="H242" s="345"/>
      <c r="I242" s="345">
        <v>4568</v>
      </c>
      <c r="J242" s="345">
        <v>-7292</v>
      </c>
      <c r="K242" s="345"/>
      <c r="L242" s="345">
        <v>-882</v>
      </c>
      <c r="M242" s="347">
        <v>-0.69</v>
      </c>
    </row>
    <row r="243" spans="1:13" s="167" customFormat="1" ht="14.25">
      <c r="A243" s="344" t="s">
        <v>804</v>
      </c>
      <c r="B243" s="345">
        <v>0</v>
      </c>
      <c r="C243" s="345">
        <v>0</v>
      </c>
      <c r="D243" s="345"/>
      <c r="E243" s="345">
        <v>712</v>
      </c>
      <c r="F243" s="345">
        <v>-520</v>
      </c>
      <c r="G243" s="345">
        <v>0</v>
      </c>
      <c r="H243" s="345"/>
      <c r="I243" s="345">
        <v>9703</v>
      </c>
      <c r="J243" s="345">
        <v>-15753</v>
      </c>
      <c r="K243" s="345"/>
      <c r="L243" s="345">
        <v>-176</v>
      </c>
      <c r="M243" s="347">
        <v>-0.19</v>
      </c>
    </row>
    <row r="244" spans="1:13" s="167" customFormat="1" ht="14.25">
      <c r="A244" s="344" t="s">
        <v>173</v>
      </c>
      <c r="B244" s="345">
        <v>0</v>
      </c>
      <c r="C244" s="345">
        <v>0</v>
      </c>
      <c r="D244" s="345"/>
      <c r="E244" s="345">
        <v>2053</v>
      </c>
      <c r="F244" s="345">
        <v>-516</v>
      </c>
      <c r="G244" s="345">
        <v>-283</v>
      </c>
      <c r="H244" s="345"/>
      <c r="I244" s="345">
        <v>22682</v>
      </c>
      <c r="J244" s="345">
        <v>-24090</v>
      </c>
      <c r="K244" s="345"/>
      <c r="L244" s="345">
        <v>-1039</v>
      </c>
      <c r="M244" s="347">
        <v>-0.22</v>
      </c>
    </row>
    <row r="245" spans="1:13" s="167" customFormat="1" ht="14.25">
      <c r="A245" s="344" t="s">
        <v>202</v>
      </c>
      <c r="B245" s="345">
        <v>0</v>
      </c>
      <c r="C245" s="345">
        <v>0</v>
      </c>
      <c r="D245" s="345"/>
      <c r="E245" s="345">
        <v>6048</v>
      </c>
      <c r="F245" s="345">
        <v>-3158</v>
      </c>
      <c r="G245" s="345">
        <v>2750</v>
      </c>
      <c r="H245" s="345"/>
      <c r="I245" s="345">
        <v>131214</v>
      </c>
      <c r="J245" s="345">
        <v>-134533</v>
      </c>
      <c r="K245" s="345"/>
      <c r="L245" s="345">
        <v>-3699</v>
      </c>
      <c r="M245" s="347">
        <v>-0.15</v>
      </c>
    </row>
    <row r="246" spans="1:13" s="167" customFormat="1" ht="14.25">
      <c r="A246" s="344" t="s">
        <v>204</v>
      </c>
      <c r="B246" s="345">
        <v>0</v>
      </c>
      <c r="C246" s="345">
        <v>0</v>
      </c>
      <c r="D246" s="345"/>
      <c r="E246" s="345">
        <v>338</v>
      </c>
      <c r="F246" s="345">
        <v>-46</v>
      </c>
      <c r="G246" s="345">
        <v>0</v>
      </c>
      <c r="H246" s="345"/>
      <c r="I246" s="345">
        <v>3387</v>
      </c>
      <c r="J246" s="345">
        <v>-3103</v>
      </c>
      <c r="K246" s="345"/>
      <c r="L246" s="345">
        <v>-323</v>
      </c>
      <c r="M246" s="347">
        <v>-1.03</v>
      </c>
    </row>
    <row r="247" spans="1:13" s="167" customFormat="1" ht="14.25">
      <c r="A247" s="344" t="s">
        <v>205</v>
      </c>
      <c r="B247" s="345">
        <v>0</v>
      </c>
      <c r="C247" s="345">
        <v>0</v>
      </c>
      <c r="D247" s="345"/>
      <c r="E247" s="345">
        <v>1003</v>
      </c>
      <c r="F247" s="345">
        <v>-105</v>
      </c>
      <c r="G247" s="345">
        <v>0</v>
      </c>
      <c r="H247" s="345"/>
      <c r="I247" s="345">
        <v>6274</v>
      </c>
      <c r="J247" s="345">
        <v>-5998</v>
      </c>
      <c r="K247" s="345"/>
      <c r="L247" s="345">
        <v>-931</v>
      </c>
      <c r="M247" s="347">
        <v>-1.46</v>
      </c>
    </row>
    <row r="248" spans="1:13" s="167" customFormat="1" ht="14.25">
      <c r="A248" s="344" t="s">
        <v>206</v>
      </c>
      <c r="B248" s="345">
        <v>0</v>
      </c>
      <c r="C248" s="345">
        <v>0</v>
      </c>
      <c r="D248" s="345"/>
      <c r="E248" s="345">
        <v>713</v>
      </c>
      <c r="F248" s="345">
        <v>-64</v>
      </c>
      <c r="G248" s="345">
        <v>0</v>
      </c>
      <c r="H248" s="345"/>
      <c r="I248" s="345">
        <v>5599</v>
      </c>
      <c r="J248" s="345">
        <v>-5822</v>
      </c>
      <c r="K248" s="345"/>
      <c r="L248" s="345">
        <v>-652</v>
      </c>
      <c r="M248" s="347">
        <v>-0.91</v>
      </c>
    </row>
    <row r="249" spans="1:13" s="167" customFormat="1" ht="14.25">
      <c r="A249" s="344" t="s">
        <v>207</v>
      </c>
      <c r="B249" s="345">
        <v>0</v>
      </c>
      <c r="C249" s="345">
        <v>0</v>
      </c>
      <c r="D249" s="345"/>
      <c r="E249" s="345">
        <v>663</v>
      </c>
      <c r="F249" s="345">
        <v>-76</v>
      </c>
      <c r="G249" s="345">
        <v>0</v>
      </c>
      <c r="H249" s="345"/>
      <c r="I249" s="345">
        <v>6383</v>
      </c>
      <c r="J249" s="345">
        <v>-6772</v>
      </c>
      <c r="K249" s="345"/>
      <c r="L249" s="345">
        <v>-670</v>
      </c>
      <c r="M249" s="347">
        <v>-0.85</v>
      </c>
    </row>
    <row r="250" spans="1:13" s="167" customFormat="1" ht="14.25">
      <c r="A250" s="344" t="s">
        <v>208</v>
      </c>
      <c r="B250" s="345">
        <v>0</v>
      </c>
      <c r="C250" s="345">
        <v>0</v>
      </c>
      <c r="D250" s="345"/>
      <c r="E250" s="345">
        <v>752</v>
      </c>
      <c r="F250" s="345">
        <v>-49</v>
      </c>
      <c r="G250" s="345">
        <v>0</v>
      </c>
      <c r="H250" s="345"/>
      <c r="I250" s="345">
        <v>4324</v>
      </c>
      <c r="J250" s="345">
        <v>-4332</v>
      </c>
      <c r="K250" s="345"/>
      <c r="L250" s="345">
        <v>-700</v>
      </c>
      <c r="M250" s="347">
        <v>-1.16</v>
      </c>
    </row>
    <row r="251" spans="1:13" s="167" customFormat="1" ht="14.25">
      <c r="A251" s="344" t="s">
        <v>209</v>
      </c>
      <c r="B251" s="345">
        <v>0</v>
      </c>
      <c r="C251" s="345">
        <v>0</v>
      </c>
      <c r="D251" s="345"/>
      <c r="E251" s="345">
        <v>686</v>
      </c>
      <c r="F251" s="345">
        <v>-83</v>
      </c>
      <c r="G251" s="345">
        <v>0</v>
      </c>
      <c r="H251" s="345"/>
      <c r="I251" s="345">
        <v>4539</v>
      </c>
      <c r="J251" s="345">
        <v>-5243</v>
      </c>
      <c r="K251" s="345"/>
      <c r="L251" s="345">
        <v>-496</v>
      </c>
      <c r="M251" s="347">
        <v>-0.59</v>
      </c>
    </row>
    <row r="252" spans="1:13" s="167" customFormat="1" ht="14.25">
      <c r="A252" s="344" t="s">
        <v>210</v>
      </c>
      <c r="B252" s="345">
        <v>0</v>
      </c>
      <c r="C252" s="345">
        <v>0</v>
      </c>
      <c r="D252" s="345"/>
      <c r="E252" s="345">
        <v>1298</v>
      </c>
      <c r="F252" s="345">
        <v>-158</v>
      </c>
      <c r="G252" s="345">
        <v>-720</v>
      </c>
      <c r="H252" s="345"/>
      <c r="I252" s="345">
        <v>8212</v>
      </c>
      <c r="J252" s="345">
        <v>-7910</v>
      </c>
      <c r="K252" s="345"/>
      <c r="L252" s="345">
        <v>-624</v>
      </c>
      <c r="M252" s="347">
        <v>-0.49</v>
      </c>
    </row>
    <row r="253" spans="1:13" s="167" customFormat="1" ht="14.25">
      <c r="A253" s="344" t="s">
        <v>211</v>
      </c>
      <c r="B253" s="345">
        <v>0</v>
      </c>
      <c r="C253" s="345">
        <v>0</v>
      </c>
      <c r="D253" s="345"/>
      <c r="E253" s="345">
        <v>731</v>
      </c>
      <c r="F253" s="345">
        <v>-65</v>
      </c>
      <c r="G253" s="345">
        <v>-250</v>
      </c>
      <c r="H253" s="345"/>
      <c r="I253" s="345">
        <v>6521</v>
      </c>
      <c r="J253" s="345">
        <v>-6429</v>
      </c>
      <c r="K253" s="345"/>
      <c r="L253" s="345">
        <v>-639</v>
      </c>
      <c r="M253" s="347">
        <v>-0.68</v>
      </c>
    </row>
    <row r="254" spans="1:13" s="167" customFormat="1" ht="14.25">
      <c r="A254" s="344" t="s">
        <v>212</v>
      </c>
      <c r="B254" s="345">
        <v>0</v>
      </c>
      <c r="C254" s="345">
        <v>0</v>
      </c>
      <c r="D254" s="345"/>
      <c r="E254" s="345">
        <v>1232</v>
      </c>
      <c r="F254" s="345">
        <v>-235</v>
      </c>
      <c r="G254" s="345">
        <v>-718</v>
      </c>
      <c r="H254" s="345"/>
      <c r="I254" s="345">
        <v>6754</v>
      </c>
      <c r="J254" s="345">
        <v>-6430</v>
      </c>
      <c r="K254" s="345"/>
      <c r="L254" s="345">
        <v>-65</v>
      </c>
      <c r="M254" s="347">
        <v>-0.05</v>
      </c>
    </row>
    <row r="255" spans="1:13" s="167" customFormat="1" ht="14.25">
      <c r="A255" s="344" t="s">
        <v>213</v>
      </c>
      <c r="B255" s="345">
        <v>0</v>
      </c>
      <c r="C255" s="345">
        <v>0</v>
      </c>
      <c r="D255" s="345"/>
      <c r="E255" s="345">
        <v>2035</v>
      </c>
      <c r="F255" s="345">
        <v>-28</v>
      </c>
      <c r="G255" s="345">
        <v>-1653</v>
      </c>
      <c r="H255" s="345"/>
      <c r="I255" s="345">
        <v>13138</v>
      </c>
      <c r="J255" s="345">
        <v>-13288</v>
      </c>
      <c r="K255" s="345"/>
      <c r="L255" s="345">
        <v>-56</v>
      </c>
      <c r="M255" s="347">
        <v>-0.03</v>
      </c>
    </row>
    <row r="256" spans="1:13" s="167" customFormat="1" ht="14.25">
      <c r="A256" s="344" t="s">
        <v>214</v>
      </c>
      <c r="B256" s="345">
        <v>0</v>
      </c>
      <c r="C256" s="345">
        <v>0</v>
      </c>
      <c r="D256" s="345"/>
      <c r="E256" s="345">
        <v>1813</v>
      </c>
      <c r="F256" s="345">
        <v>-8</v>
      </c>
      <c r="G256" s="345">
        <v>-1319</v>
      </c>
      <c r="H256" s="345"/>
      <c r="I256" s="345">
        <v>6673</v>
      </c>
      <c r="J256" s="345">
        <v>-7367</v>
      </c>
      <c r="K256" s="345"/>
      <c r="L256" s="345">
        <v>-67</v>
      </c>
      <c r="M256" s="347">
        <v>-0.05</v>
      </c>
    </row>
    <row r="257" spans="1:13" s="167" customFormat="1" ht="14.25">
      <c r="A257" s="344" t="s">
        <v>215</v>
      </c>
      <c r="B257" s="345">
        <v>0</v>
      </c>
      <c r="C257" s="345">
        <v>0</v>
      </c>
      <c r="D257" s="345"/>
      <c r="E257" s="345">
        <v>1193</v>
      </c>
      <c r="F257" s="345">
        <v>-6</v>
      </c>
      <c r="G257" s="345">
        <v>-944</v>
      </c>
      <c r="H257" s="345"/>
      <c r="I257" s="345">
        <v>2137</v>
      </c>
      <c r="J257" s="345">
        <v>-2852</v>
      </c>
      <c r="K257" s="345"/>
      <c r="L257" s="345">
        <v>-34</v>
      </c>
      <c r="M257" s="347">
        <v>-0.03</v>
      </c>
    </row>
    <row r="258" spans="1:13" s="167" customFormat="1" ht="14.25">
      <c r="A258" s="344" t="s">
        <v>216</v>
      </c>
      <c r="B258" s="345">
        <v>0</v>
      </c>
      <c r="C258" s="345">
        <v>0</v>
      </c>
      <c r="D258" s="345"/>
      <c r="E258" s="345">
        <v>2310</v>
      </c>
      <c r="F258" s="345">
        <v>-97</v>
      </c>
      <c r="G258" s="345">
        <v>-1756</v>
      </c>
      <c r="H258" s="345"/>
      <c r="I258" s="345">
        <v>17687</v>
      </c>
      <c r="J258" s="345">
        <v>-16235</v>
      </c>
      <c r="K258" s="345"/>
      <c r="L258" s="345">
        <v>-125</v>
      </c>
      <c r="M258" s="347">
        <v>-0.05</v>
      </c>
    </row>
    <row r="259" spans="1:13" s="167" customFormat="1" ht="14.25">
      <c r="A259" s="344" t="s">
        <v>217</v>
      </c>
      <c r="B259" s="345">
        <v>0</v>
      </c>
      <c r="C259" s="345">
        <v>0</v>
      </c>
      <c r="D259" s="345"/>
      <c r="E259" s="345">
        <v>3075</v>
      </c>
      <c r="F259" s="345">
        <v>-40</v>
      </c>
      <c r="G259" s="345">
        <v>-2053</v>
      </c>
      <c r="H259" s="345"/>
      <c r="I259" s="345">
        <v>17812</v>
      </c>
      <c r="J259" s="345">
        <v>-19661</v>
      </c>
      <c r="K259" s="345"/>
      <c r="L259" s="345">
        <v>-51</v>
      </c>
      <c r="M259" s="347">
        <v>-0.01</v>
      </c>
    </row>
    <row r="260" spans="1:13" s="167" customFormat="1" ht="14.25">
      <c r="A260" s="344" t="s">
        <v>218</v>
      </c>
      <c r="B260" s="345">
        <v>0</v>
      </c>
      <c r="C260" s="345">
        <v>0</v>
      </c>
      <c r="D260" s="345"/>
      <c r="E260" s="345">
        <v>2047</v>
      </c>
      <c r="F260" s="345">
        <v>-113</v>
      </c>
      <c r="G260" s="345">
        <v>-1140</v>
      </c>
      <c r="H260" s="345"/>
      <c r="I260" s="345">
        <v>5745</v>
      </c>
      <c r="J260" s="345">
        <v>-5968</v>
      </c>
      <c r="K260" s="345"/>
      <c r="L260" s="345">
        <v>-78</v>
      </c>
      <c r="M260" s="347">
        <v>-0.03</v>
      </c>
    </row>
    <row r="261" spans="1:13" s="167" customFormat="1" ht="14.25">
      <c r="A261" s="344" t="s">
        <v>219</v>
      </c>
      <c r="B261" s="345">
        <v>0</v>
      </c>
      <c r="C261" s="345">
        <v>0</v>
      </c>
      <c r="D261" s="345"/>
      <c r="E261" s="345">
        <v>2548</v>
      </c>
      <c r="F261" s="345">
        <v>-1217</v>
      </c>
      <c r="G261" s="345">
        <v>-1647</v>
      </c>
      <c r="H261" s="345"/>
      <c r="I261" s="345">
        <v>16727</v>
      </c>
      <c r="J261" s="345">
        <v>-15402</v>
      </c>
      <c r="K261" s="345"/>
      <c r="L261" s="345">
        <v>-39</v>
      </c>
      <c r="M261" s="347">
        <v>-0.01</v>
      </c>
    </row>
    <row r="262" spans="1:13" s="167" customFormat="1" ht="14.25">
      <c r="A262" s="344" t="s">
        <v>220</v>
      </c>
      <c r="B262" s="345">
        <v>0</v>
      </c>
      <c r="C262" s="345">
        <v>0</v>
      </c>
      <c r="D262" s="345"/>
      <c r="E262" s="345">
        <v>1487</v>
      </c>
      <c r="F262" s="345">
        <v>-319</v>
      </c>
      <c r="G262" s="345">
        <v>-953</v>
      </c>
      <c r="H262" s="345"/>
      <c r="I262" s="345">
        <v>8306</v>
      </c>
      <c r="J262" s="345">
        <v>-9773</v>
      </c>
      <c r="K262" s="345"/>
      <c r="L262" s="345">
        <v>-79</v>
      </c>
      <c r="M262" s="347">
        <v>-0.04</v>
      </c>
    </row>
    <row r="263" spans="1:13" s="167" customFormat="1" ht="14.25">
      <c r="A263" s="344" t="s">
        <v>222</v>
      </c>
      <c r="B263" s="345">
        <v>0</v>
      </c>
      <c r="C263" s="345">
        <v>0</v>
      </c>
      <c r="D263" s="345"/>
      <c r="E263" s="345">
        <v>3693</v>
      </c>
      <c r="F263" s="345">
        <v>-104</v>
      </c>
      <c r="G263" s="345">
        <v>-2769</v>
      </c>
      <c r="H263" s="345"/>
      <c r="I263" s="345">
        <v>14909</v>
      </c>
      <c r="J263" s="345">
        <v>-15109</v>
      </c>
      <c r="K263" s="345"/>
      <c r="L263" s="345">
        <v>-1326</v>
      </c>
      <c r="M263" s="347">
        <v>-0.48</v>
      </c>
    </row>
    <row r="264" spans="1:13" s="167" customFormat="1" ht="14.25">
      <c r="A264" s="344" t="s">
        <v>223</v>
      </c>
      <c r="B264" s="345">
        <v>0</v>
      </c>
      <c r="C264" s="345">
        <v>0</v>
      </c>
      <c r="D264" s="345"/>
      <c r="E264" s="345">
        <v>1031</v>
      </c>
      <c r="F264" s="345">
        <v>-84</v>
      </c>
      <c r="G264" s="345">
        <v>-601</v>
      </c>
      <c r="H264" s="345"/>
      <c r="I264" s="345">
        <v>12278</v>
      </c>
      <c r="J264" s="345">
        <v>-12668</v>
      </c>
      <c r="K264" s="345"/>
      <c r="L264" s="345">
        <v>-551</v>
      </c>
      <c r="M264" s="347">
        <v>-0.42</v>
      </c>
    </row>
    <row r="265" spans="1:13" s="167" customFormat="1" ht="14.25">
      <c r="A265" s="344" t="s">
        <v>224</v>
      </c>
      <c r="B265" s="345">
        <v>0</v>
      </c>
      <c r="C265" s="345">
        <v>0</v>
      </c>
      <c r="D265" s="345"/>
      <c r="E265" s="345">
        <v>4384</v>
      </c>
      <c r="F265" s="345">
        <v>-3060</v>
      </c>
      <c r="G265" s="345">
        <v>0</v>
      </c>
      <c r="H265" s="345"/>
      <c r="I265" s="345">
        <v>35804</v>
      </c>
      <c r="J265" s="345">
        <v>-35204</v>
      </c>
      <c r="K265" s="345"/>
      <c r="L265" s="345">
        <v>-1896</v>
      </c>
      <c r="M265" s="347">
        <v>-0.2</v>
      </c>
    </row>
    <row r="266" spans="1:13" s="167" customFormat="1" ht="14.25">
      <c r="A266" s="344" t="s">
        <v>225</v>
      </c>
      <c r="B266" s="345">
        <v>0</v>
      </c>
      <c r="C266" s="345">
        <v>0</v>
      </c>
      <c r="D266" s="345"/>
      <c r="E266" s="345">
        <v>5213</v>
      </c>
      <c r="F266" s="345">
        <v>-3644</v>
      </c>
      <c r="G266" s="345">
        <v>0</v>
      </c>
      <c r="H266" s="345"/>
      <c r="I266" s="345">
        <v>44332</v>
      </c>
      <c r="J266" s="345">
        <v>-44167</v>
      </c>
      <c r="K266" s="345"/>
      <c r="L266" s="345">
        <v>-4013</v>
      </c>
      <c r="M266" s="347">
        <v>-0.37</v>
      </c>
    </row>
    <row r="267" spans="1:13" s="167" customFormat="1" ht="14.25">
      <c r="A267" s="344" t="s">
        <v>226</v>
      </c>
      <c r="B267" s="345">
        <v>0</v>
      </c>
      <c r="C267" s="345">
        <v>0</v>
      </c>
      <c r="D267" s="345"/>
      <c r="E267" s="345">
        <v>1108</v>
      </c>
      <c r="F267" s="345">
        <v>-162</v>
      </c>
      <c r="G267" s="345">
        <v>-594</v>
      </c>
      <c r="H267" s="345"/>
      <c r="I267" s="345">
        <v>13595</v>
      </c>
      <c r="J267" s="345">
        <v>-14009</v>
      </c>
      <c r="K267" s="345"/>
      <c r="L267" s="345">
        <v>-23</v>
      </c>
      <c r="M267" s="347">
        <v>-0.01</v>
      </c>
    </row>
    <row r="268" spans="1:13" s="167" customFormat="1" ht="14.25">
      <c r="A268" s="344" t="s">
        <v>227</v>
      </c>
      <c r="B268" s="345">
        <v>0</v>
      </c>
      <c r="C268" s="345">
        <v>0</v>
      </c>
      <c r="D268" s="345"/>
      <c r="E268" s="345">
        <v>1229</v>
      </c>
      <c r="F268" s="345">
        <v>-175</v>
      </c>
      <c r="G268" s="345">
        <v>-582</v>
      </c>
      <c r="H268" s="345"/>
      <c r="I268" s="345">
        <v>15017</v>
      </c>
      <c r="J268" s="345">
        <v>-15851</v>
      </c>
      <c r="K268" s="345"/>
      <c r="L268" s="345">
        <v>-615</v>
      </c>
      <c r="M268" s="347">
        <v>-0.36</v>
      </c>
    </row>
    <row r="269" spans="1:13" s="167" customFormat="1" ht="14.25">
      <c r="A269" s="344" t="s">
        <v>228</v>
      </c>
      <c r="B269" s="345">
        <v>0</v>
      </c>
      <c r="C269" s="345">
        <v>0</v>
      </c>
      <c r="D269" s="345"/>
      <c r="E269" s="345">
        <v>2999</v>
      </c>
      <c r="F269" s="345">
        <v>-22</v>
      </c>
      <c r="G269" s="345">
        <v>-1796</v>
      </c>
      <c r="H269" s="345"/>
      <c r="I269" s="345">
        <v>33105</v>
      </c>
      <c r="J269" s="345">
        <v>-32673</v>
      </c>
      <c r="K269" s="345"/>
      <c r="L269" s="345">
        <v>-45</v>
      </c>
      <c r="M269" s="347">
        <v>-0.01</v>
      </c>
    </row>
    <row r="270" spans="1:13" s="167" customFormat="1" ht="14.25">
      <c r="A270" s="344" t="s">
        <v>229</v>
      </c>
      <c r="B270" s="345">
        <v>0</v>
      </c>
      <c r="C270" s="345">
        <v>0</v>
      </c>
      <c r="D270" s="345"/>
      <c r="E270" s="345">
        <v>3934</v>
      </c>
      <c r="F270" s="345">
        <v>-173</v>
      </c>
      <c r="G270" s="345">
        <v>-1958</v>
      </c>
      <c r="H270" s="345"/>
      <c r="I270" s="345">
        <v>33301</v>
      </c>
      <c r="J270" s="345">
        <v>-35175</v>
      </c>
      <c r="K270" s="345"/>
      <c r="L270" s="345">
        <v>-53</v>
      </c>
      <c r="M270" s="347">
        <v>-0.01</v>
      </c>
    </row>
    <row r="271" spans="1:13" s="167" customFormat="1" ht="14.25">
      <c r="A271" s="344" t="s">
        <v>230</v>
      </c>
      <c r="B271" s="345">
        <v>0</v>
      </c>
      <c r="C271" s="345">
        <v>0</v>
      </c>
      <c r="D271" s="345"/>
      <c r="E271" s="345">
        <v>2721</v>
      </c>
      <c r="F271" s="345">
        <v>-105</v>
      </c>
      <c r="G271" s="345">
        <v>-1468</v>
      </c>
      <c r="H271" s="345"/>
      <c r="I271" s="345">
        <v>21679</v>
      </c>
      <c r="J271" s="345">
        <v>-25482</v>
      </c>
      <c r="K271" s="345"/>
      <c r="L271" s="345">
        <v>-46</v>
      </c>
      <c r="M271" s="347">
        <v>-0.01</v>
      </c>
    </row>
    <row r="272" spans="1:13" s="167" customFormat="1" ht="14.25">
      <c r="A272" s="344" t="s">
        <v>231</v>
      </c>
      <c r="B272" s="345">
        <v>0</v>
      </c>
      <c r="C272" s="345">
        <v>0</v>
      </c>
      <c r="D272" s="345"/>
      <c r="E272" s="345">
        <v>3891</v>
      </c>
      <c r="F272" s="345">
        <v>-1069</v>
      </c>
      <c r="G272" s="345">
        <v>-1843</v>
      </c>
      <c r="H272" s="345"/>
      <c r="I272" s="345">
        <v>32039</v>
      </c>
      <c r="J272" s="345">
        <v>-34941</v>
      </c>
      <c r="K272" s="345"/>
      <c r="L272" s="345">
        <v>-59</v>
      </c>
      <c r="M272" s="347">
        <v>-0.01</v>
      </c>
    </row>
    <row r="273" spans="1:13" s="167" customFormat="1" ht="14.25">
      <c r="A273" s="344" t="s">
        <v>232</v>
      </c>
      <c r="B273" s="345">
        <v>0</v>
      </c>
      <c r="C273" s="345">
        <v>0</v>
      </c>
      <c r="D273" s="345"/>
      <c r="E273" s="345">
        <v>3828</v>
      </c>
      <c r="F273" s="345">
        <v>-39</v>
      </c>
      <c r="G273" s="345">
        <v>-1931</v>
      </c>
      <c r="H273" s="345"/>
      <c r="I273" s="345">
        <v>35079</v>
      </c>
      <c r="J273" s="345">
        <v>-39844</v>
      </c>
      <c r="K273" s="345"/>
      <c r="L273" s="345">
        <v>-54</v>
      </c>
      <c r="M273" s="347">
        <v>-0.01</v>
      </c>
    </row>
    <row r="274" spans="1:13" s="167" customFormat="1" ht="14.25">
      <c r="A274" s="344" t="s">
        <v>233</v>
      </c>
      <c r="B274" s="345">
        <v>0</v>
      </c>
      <c r="C274" s="345">
        <v>0</v>
      </c>
      <c r="D274" s="345"/>
      <c r="E274" s="345">
        <v>3541</v>
      </c>
      <c r="F274" s="345">
        <v>-207</v>
      </c>
      <c r="G274" s="345">
        <v>-1580</v>
      </c>
      <c r="H274" s="345"/>
      <c r="I274" s="345">
        <v>29019</v>
      </c>
      <c r="J274" s="345">
        <v>-33543</v>
      </c>
      <c r="K274" s="345"/>
      <c r="L274" s="345">
        <v>-51</v>
      </c>
      <c r="M274" s="347">
        <v>-0.01</v>
      </c>
    </row>
    <row r="275" spans="1:13" s="167" customFormat="1" ht="14.25">
      <c r="A275" s="344" t="s">
        <v>234</v>
      </c>
      <c r="B275" s="345">
        <v>0</v>
      </c>
      <c r="C275" s="345">
        <v>0</v>
      </c>
      <c r="D275" s="345"/>
      <c r="E275" s="345">
        <v>624</v>
      </c>
      <c r="F275" s="345">
        <v>-119</v>
      </c>
      <c r="G275" s="345">
        <v>-254</v>
      </c>
      <c r="H275" s="345"/>
      <c r="I275" s="345">
        <v>8490</v>
      </c>
      <c r="J275" s="345">
        <v>-9093</v>
      </c>
      <c r="K275" s="345"/>
      <c r="L275" s="345">
        <v>-414</v>
      </c>
      <c r="M275" s="347">
        <v>-0.38</v>
      </c>
    </row>
    <row r="276" spans="1:13" s="167" customFormat="1" ht="14.25">
      <c r="A276" s="344" t="s">
        <v>236</v>
      </c>
      <c r="B276" s="345">
        <v>0</v>
      </c>
      <c r="C276" s="345">
        <v>0</v>
      </c>
      <c r="D276" s="345"/>
      <c r="E276" s="345">
        <v>1327</v>
      </c>
      <c r="F276" s="345">
        <v>-154</v>
      </c>
      <c r="G276" s="345">
        <v>-521</v>
      </c>
      <c r="H276" s="345"/>
      <c r="I276" s="345">
        <v>17244</v>
      </c>
      <c r="J276" s="345">
        <v>-18333</v>
      </c>
      <c r="K276" s="345"/>
      <c r="L276" s="345">
        <v>-943</v>
      </c>
      <c r="M276" s="347">
        <v>-0.34</v>
      </c>
    </row>
    <row r="277" spans="1:13" s="167" customFormat="1" ht="14.25">
      <c r="A277" s="344" t="s">
        <v>237</v>
      </c>
      <c r="B277" s="345">
        <v>0</v>
      </c>
      <c r="C277" s="345">
        <v>0</v>
      </c>
      <c r="D277" s="345"/>
      <c r="E277" s="345">
        <v>1490</v>
      </c>
      <c r="F277" s="345">
        <v>-121</v>
      </c>
      <c r="G277" s="345">
        <v>-714</v>
      </c>
      <c r="H277" s="345"/>
      <c r="I277" s="345">
        <v>17765</v>
      </c>
      <c r="J277" s="345">
        <v>-19286</v>
      </c>
      <c r="K277" s="345"/>
      <c r="L277" s="345">
        <v>-693</v>
      </c>
      <c r="M277" s="347">
        <v>-0.19</v>
      </c>
    </row>
    <row r="278" spans="1:13" s="167" customFormat="1" ht="14.25">
      <c r="A278" s="344" t="s">
        <v>238</v>
      </c>
      <c r="B278" s="345">
        <v>0</v>
      </c>
      <c r="C278" s="345">
        <v>0</v>
      </c>
      <c r="D278" s="345"/>
      <c r="E278" s="345">
        <v>2231</v>
      </c>
      <c r="F278" s="345">
        <v>-704</v>
      </c>
      <c r="G278" s="345">
        <v>-993</v>
      </c>
      <c r="H278" s="345"/>
      <c r="I278" s="345">
        <v>26244</v>
      </c>
      <c r="J278" s="345">
        <v>-30518</v>
      </c>
      <c r="K278" s="345"/>
      <c r="L278" s="345">
        <v>-64</v>
      </c>
      <c r="M278" s="347">
        <v>-0.01</v>
      </c>
    </row>
    <row r="279" spans="1:13" s="167" customFormat="1" ht="14.25">
      <c r="A279" s="344" t="s">
        <v>239</v>
      </c>
      <c r="B279" s="345">
        <v>0</v>
      </c>
      <c r="C279" s="345">
        <v>0</v>
      </c>
      <c r="D279" s="345"/>
      <c r="E279" s="345">
        <v>2104</v>
      </c>
      <c r="F279" s="345">
        <v>-237</v>
      </c>
      <c r="G279" s="345">
        <v>-921</v>
      </c>
      <c r="H279" s="345"/>
      <c r="I279" s="345">
        <v>25574</v>
      </c>
      <c r="J279" s="345">
        <v>-27797</v>
      </c>
      <c r="K279" s="345"/>
      <c r="L279" s="345">
        <v>-63</v>
      </c>
      <c r="M279" s="347">
        <v>-0.01</v>
      </c>
    </row>
    <row r="280" spans="1:13" s="167" customFormat="1" ht="14.25">
      <c r="A280" s="344" t="s">
        <v>240</v>
      </c>
      <c r="B280" s="345">
        <v>0</v>
      </c>
      <c r="C280" s="345">
        <v>0</v>
      </c>
      <c r="D280" s="345"/>
      <c r="E280" s="345">
        <v>3085</v>
      </c>
      <c r="F280" s="345">
        <v>-850</v>
      </c>
      <c r="G280" s="345">
        <v>-1532</v>
      </c>
      <c r="H280" s="345"/>
      <c r="I280" s="345">
        <v>33450</v>
      </c>
      <c r="J280" s="345">
        <v>-37016</v>
      </c>
      <c r="K280" s="345"/>
      <c r="L280" s="345">
        <v>-88</v>
      </c>
      <c r="M280" s="347">
        <v>-0.01</v>
      </c>
    </row>
    <row r="281" spans="1:13" s="167" customFormat="1" ht="14.25">
      <c r="A281" s="344" t="s">
        <v>241</v>
      </c>
      <c r="B281" s="345">
        <v>0</v>
      </c>
      <c r="C281" s="345">
        <v>0</v>
      </c>
      <c r="D281" s="345"/>
      <c r="E281" s="345">
        <v>4421</v>
      </c>
      <c r="F281" s="345">
        <v>-1786</v>
      </c>
      <c r="G281" s="345">
        <v>-1328</v>
      </c>
      <c r="H281" s="345"/>
      <c r="I281" s="345">
        <v>47808</v>
      </c>
      <c r="J281" s="345">
        <v>-53229</v>
      </c>
      <c r="K281" s="345"/>
      <c r="L281" s="345">
        <v>-104</v>
      </c>
      <c r="M281" s="347">
        <v>-0.01</v>
      </c>
    </row>
    <row r="282" spans="1:13" s="167" customFormat="1" ht="14.25">
      <c r="A282" s="344" t="s">
        <v>281</v>
      </c>
      <c r="B282" s="345">
        <v>0</v>
      </c>
      <c r="C282" s="345">
        <v>0</v>
      </c>
      <c r="D282" s="345"/>
      <c r="E282" s="345">
        <v>2313</v>
      </c>
      <c r="F282" s="345">
        <v>-643</v>
      </c>
      <c r="G282" s="345">
        <v>-1712</v>
      </c>
      <c r="H282" s="345"/>
      <c r="I282" s="345">
        <v>14376</v>
      </c>
      <c r="J282" s="345">
        <v>-16207</v>
      </c>
      <c r="K282" s="345"/>
      <c r="L282" s="345">
        <v>-38</v>
      </c>
      <c r="M282" s="347">
        <v>-0.02</v>
      </c>
    </row>
    <row r="283" spans="1:13" s="167" customFormat="1" ht="14.25">
      <c r="A283" s="344" t="s">
        <v>242</v>
      </c>
      <c r="B283" s="345">
        <v>0</v>
      </c>
      <c r="C283" s="345">
        <v>0</v>
      </c>
      <c r="D283" s="345"/>
      <c r="E283" s="345">
        <v>476</v>
      </c>
      <c r="F283" s="345">
        <v>-60</v>
      </c>
      <c r="G283" s="345">
        <v>-224</v>
      </c>
      <c r="H283" s="345"/>
      <c r="I283" s="345">
        <v>5108</v>
      </c>
      <c r="J283" s="345">
        <v>-5289</v>
      </c>
      <c r="K283" s="345"/>
      <c r="L283" s="345">
        <v>-208</v>
      </c>
      <c r="M283" s="347">
        <v>-0.35</v>
      </c>
    </row>
    <row r="284" spans="1:13" s="167" customFormat="1" ht="14.25">
      <c r="A284" s="344" t="s">
        <v>243</v>
      </c>
      <c r="B284" s="345">
        <v>0</v>
      </c>
      <c r="C284" s="345">
        <v>0</v>
      </c>
      <c r="D284" s="345"/>
      <c r="E284" s="345">
        <v>60</v>
      </c>
      <c r="F284" s="345">
        <v>-20</v>
      </c>
      <c r="G284" s="345">
        <v>-58</v>
      </c>
      <c r="H284" s="345"/>
      <c r="I284" s="345">
        <v>1253</v>
      </c>
      <c r="J284" s="345">
        <v>-1381</v>
      </c>
      <c r="K284" s="345"/>
      <c r="L284" s="345">
        <v>-29</v>
      </c>
      <c r="M284" s="347">
        <v>-2.06</v>
      </c>
    </row>
    <row r="285" spans="1:13" s="167" customFormat="1" ht="14.25">
      <c r="A285" s="344" t="s">
        <v>244</v>
      </c>
      <c r="B285" s="345">
        <v>0</v>
      </c>
      <c r="C285" s="345">
        <v>0</v>
      </c>
      <c r="D285" s="345"/>
      <c r="E285" s="345">
        <v>149</v>
      </c>
      <c r="F285" s="345">
        <v>-157</v>
      </c>
      <c r="G285" s="345">
        <v>-72</v>
      </c>
      <c r="H285" s="345"/>
      <c r="I285" s="345">
        <v>2726</v>
      </c>
      <c r="J285" s="345">
        <v>-3024</v>
      </c>
      <c r="K285" s="345"/>
      <c r="L285" s="345">
        <v>-26</v>
      </c>
      <c r="M285" s="347">
        <v>-0.06</v>
      </c>
    </row>
    <row r="286" spans="1:13" s="167" customFormat="1" ht="14.25">
      <c r="A286" s="344" t="s">
        <v>246</v>
      </c>
      <c r="B286" s="345">
        <v>0</v>
      </c>
      <c r="C286" s="345">
        <v>0</v>
      </c>
      <c r="D286" s="345"/>
      <c r="E286" s="345">
        <v>435</v>
      </c>
      <c r="F286" s="345">
        <v>-316</v>
      </c>
      <c r="G286" s="345">
        <v>-169</v>
      </c>
      <c r="H286" s="345"/>
      <c r="I286" s="345">
        <v>7427</v>
      </c>
      <c r="J286" s="345">
        <v>-8036</v>
      </c>
      <c r="K286" s="345"/>
      <c r="L286" s="345">
        <v>-27</v>
      </c>
      <c r="M286" s="347">
        <v>-0.02</v>
      </c>
    </row>
    <row r="287" spans="1:13" s="167" customFormat="1" ht="14.25">
      <c r="A287" s="344" t="s">
        <v>247</v>
      </c>
      <c r="B287" s="345">
        <v>0</v>
      </c>
      <c r="C287" s="345">
        <v>0</v>
      </c>
      <c r="D287" s="345"/>
      <c r="E287" s="345">
        <v>1551</v>
      </c>
      <c r="F287" s="345">
        <v>-244</v>
      </c>
      <c r="G287" s="345">
        <v>-967</v>
      </c>
      <c r="H287" s="345"/>
      <c r="I287" s="345">
        <v>6972</v>
      </c>
      <c r="J287" s="345">
        <v>-8015</v>
      </c>
      <c r="K287" s="345"/>
      <c r="L287" s="345">
        <v>-30</v>
      </c>
      <c r="M287" s="347">
        <v>-0.02</v>
      </c>
    </row>
    <row r="288" spans="1:13" s="167" customFormat="1" ht="14.25">
      <c r="A288" s="344" t="s">
        <v>99</v>
      </c>
      <c r="B288" s="345">
        <v>0</v>
      </c>
      <c r="C288" s="345">
        <v>0</v>
      </c>
      <c r="D288" s="345"/>
      <c r="E288" s="345">
        <v>821</v>
      </c>
      <c r="F288" s="345">
        <v>-209</v>
      </c>
      <c r="G288" s="345">
        <v>0</v>
      </c>
      <c r="H288" s="345"/>
      <c r="I288" s="345">
        <v>6594</v>
      </c>
      <c r="J288" s="345">
        <v>-7942</v>
      </c>
      <c r="K288" s="345"/>
      <c r="L288" s="345">
        <v>-20</v>
      </c>
      <c r="M288" s="347">
        <v>-0.01</v>
      </c>
    </row>
    <row r="289" spans="1:13" s="167" customFormat="1" ht="14.25">
      <c r="A289" s="344" t="s">
        <v>100</v>
      </c>
      <c r="B289" s="345">
        <v>0</v>
      </c>
      <c r="C289" s="345">
        <v>0</v>
      </c>
      <c r="D289" s="345"/>
      <c r="E289" s="345">
        <v>541</v>
      </c>
      <c r="F289" s="345">
        <v>-33</v>
      </c>
      <c r="G289" s="345">
        <v>-293</v>
      </c>
      <c r="H289" s="345"/>
      <c r="I289" s="345">
        <v>8347</v>
      </c>
      <c r="J289" s="345">
        <v>-8733</v>
      </c>
      <c r="K289" s="345"/>
      <c r="L289" s="345">
        <v>-275</v>
      </c>
      <c r="M289" s="347">
        <v>-0.35</v>
      </c>
    </row>
    <row r="290" spans="1:13" s="167" customFormat="1" ht="14.25">
      <c r="A290" s="344" t="s">
        <v>274</v>
      </c>
      <c r="B290" s="345">
        <v>0</v>
      </c>
      <c r="C290" s="345">
        <v>0</v>
      </c>
      <c r="D290" s="345"/>
      <c r="E290" s="345">
        <v>1607</v>
      </c>
      <c r="F290" s="345">
        <v>-1229</v>
      </c>
      <c r="G290" s="345">
        <v>-738</v>
      </c>
      <c r="H290" s="345"/>
      <c r="I290" s="345">
        <v>29116</v>
      </c>
      <c r="J290" s="345">
        <v>-28180</v>
      </c>
      <c r="K290" s="345"/>
      <c r="L290" s="345">
        <v>-28</v>
      </c>
      <c r="M290" s="347">
        <v>-0.01</v>
      </c>
    </row>
    <row r="291" spans="1:13" s="167" customFormat="1" ht="14.25">
      <c r="A291" s="157" t="s">
        <v>101</v>
      </c>
      <c r="B291" s="141">
        <v>0</v>
      </c>
      <c r="C291" s="141">
        <v>0</v>
      </c>
      <c r="D291" s="141"/>
      <c r="E291" s="141">
        <v>1902</v>
      </c>
      <c r="F291" s="141">
        <v>-1514</v>
      </c>
      <c r="G291" s="141">
        <v>-743</v>
      </c>
      <c r="H291" s="141"/>
      <c r="I291" s="141">
        <v>27928</v>
      </c>
      <c r="J291" s="141">
        <v>-27178</v>
      </c>
      <c r="K291" s="141"/>
      <c r="L291" s="141">
        <v>-1164</v>
      </c>
      <c r="M291" s="142">
        <v>-0.34</v>
      </c>
    </row>
    <row r="292" spans="1:13" s="167" customFormat="1" ht="14.25">
      <c r="A292" s="49" t="s">
        <v>867</v>
      </c>
      <c r="B292" s="159">
        <v>-22204930</v>
      </c>
      <c r="C292" s="159">
        <v>21742944</v>
      </c>
      <c r="D292" s="159"/>
      <c r="E292" s="159">
        <v>3064500</v>
      </c>
      <c r="F292" s="159">
        <v>-2144038</v>
      </c>
      <c r="G292" s="159">
        <v>-168681</v>
      </c>
      <c r="H292" s="159"/>
      <c r="I292" s="159">
        <v>19180312</v>
      </c>
      <c r="J292" s="159">
        <v>-18137490</v>
      </c>
      <c r="K292" s="159"/>
      <c r="L292" s="159">
        <v>-452957</v>
      </c>
      <c r="M292" s="165">
        <v>-0.19</v>
      </c>
    </row>
    <row r="293" spans="1:13" s="167" customFormat="1" ht="13.5" customHeight="1">
      <c r="A293" s="147" t="s">
        <v>816</v>
      </c>
      <c r="B293" s="148">
        <v>-12028234</v>
      </c>
      <c r="C293" s="148">
        <v>11674838</v>
      </c>
      <c r="D293" s="148"/>
      <c r="E293" s="148">
        <v>3671110</v>
      </c>
      <c r="F293" s="148">
        <v>-2741488</v>
      </c>
      <c r="G293" s="148">
        <v>-257568</v>
      </c>
      <c r="H293" s="148"/>
      <c r="I293" s="148">
        <v>18665002</v>
      </c>
      <c r="J293" s="148">
        <v>-20363256</v>
      </c>
      <c r="K293" s="148"/>
      <c r="L293" s="148">
        <v>-398706</v>
      </c>
      <c r="M293" s="156">
        <v>-0.16</v>
      </c>
    </row>
    <row r="294" spans="1:13" s="167" customFormat="1" ht="14.25">
      <c r="A294" s="147" t="s">
        <v>778</v>
      </c>
      <c r="B294" s="156">
        <v>84.60673445494992</v>
      </c>
      <c r="C294" s="156">
        <v>86.23765057810652</v>
      </c>
      <c r="D294" s="156"/>
      <c r="E294" s="156">
        <v>-16.523885146454344</v>
      </c>
      <c r="F294" s="156">
        <v>-21.792909544014055</v>
      </c>
      <c r="G294" s="156">
        <v>-34.510109951546774</v>
      </c>
      <c r="H294" s="156"/>
      <c r="I294" s="156">
        <v>2.760835493079508</v>
      </c>
      <c r="J294" s="156">
        <v>-10.930305055340854</v>
      </c>
      <c r="K294" s="156"/>
      <c r="L294" s="156">
        <v>13.606767894137535</v>
      </c>
      <c r="M294" s="156">
        <v>18.75</v>
      </c>
    </row>
    <row r="295" spans="1:13" s="167" customFormat="1" ht="13.5" customHeight="1">
      <c r="A295" s="147"/>
      <c r="B295" s="156"/>
      <c r="C295" s="156"/>
      <c r="D295" s="156"/>
      <c r="E295" s="156"/>
      <c r="F295" s="156"/>
      <c r="G295" s="156"/>
      <c r="H295" s="156"/>
      <c r="I295" s="156"/>
      <c r="J295" s="156"/>
      <c r="K295" s="156"/>
      <c r="L295" s="156"/>
      <c r="M295" s="156"/>
    </row>
    <row r="296" spans="1:13" s="167" customFormat="1" ht="13.5" customHeight="1">
      <c r="A296" s="147" t="s">
        <v>550</v>
      </c>
      <c r="B296" s="156"/>
      <c r="C296" s="156"/>
      <c r="D296" s="156"/>
      <c r="E296" s="156"/>
      <c r="F296" s="156"/>
      <c r="G296" s="156"/>
      <c r="H296" s="156"/>
      <c r="I296" s="156"/>
      <c r="J296" s="156"/>
      <c r="K296" s="156"/>
      <c r="L296" s="156"/>
      <c r="M296" s="156"/>
    </row>
    <row r="297" spans="1:13" s="167" customFormat="1" ht="14.25">
      <c r="A297" s="145" t="s">
        <v>253</v>
      </c>
      <c r="B297" s="146">
        <v>-2459189</v>
      </c>
      <c r="C297" s="146">
        <v>1140000</v>
      </c>
      <c r="D297" s="146"/>
      <c r="E297" s="146">
        <v>0</v>
      </c>
      <c r="F297" s="146">
        <v>0</v>
      </c>
      <c r="G297" s="146">
        <v>0</v>
      </c>
      <c r="H297" s="146"/>
      <c r="I297" s="146">
        <v>2545765</v>
      </c>
      <c r="J297" s="146">
        <v>-1160000</v>
      </c>
      <c r="K297" s="146"/>
      <c r="L297" s="146">
        <v>-149</v>
      </c>
      <c r="M297" s="325">
        <v>-0.01</v>
      </c>
    </row>
    <row r="298" spans="1:13" s="167" customFormat="1" ht="14.25">
      <c r="A298" s="147" t="s">
        <v>869</v>
      </c>
      <c r="B298" s="148">
        <v>-2459189</v>
      </c>
      <c r="C298" s="148">
        <v>1140000</v>
      </c>
      <c r="D298" s="148"/>
      <c r="E298" s="148">
        <v>0</v>
      </c>
      <c r="F298" s="148">
        <v>0</v>
      </c>
      <c r="G298" s="148">
        <v>0</v>
      </c>
      <c r="H298" s="148"/>
      <c r="I298" s="148">
        <v>2545765</v>
      </c>
      <c r="J298" s="148">
        <v>-1160000</v>
      </c>
      <c r="K298" s="148"/>
      <c r="L298" s="148">
        <v>-149</v>
      </c>
      <c r="M298" s="156">
        <v>-0.01</v>
      </c>
    </row>
    <row r="299" spans="1:13" s="167" customFormat="1" ht="13.5" customHeight="1">
      <c r="A299" s="147" t="s">
        <v>817</v>
      </c>
      <c r="B299" s="148">
        <v>-3108216</v>
      </c>
      <c r="C299" s="148">
        <v>1420000</v>
      </c>
      <c r="D299" s="148"/>
      <c r="E299" s="148">
        <v>0</v>
      </c>
      <c r="F299" s="148">
        <v>0</v>
      </c>
      <c r="G299" s="148">
        <v>0</v>
      </c>
      <c r="H299" s="148"/>
      <c r="I299" s="148">
        <v>2354495</v>
      </c>
      <c r="J299" s="148">
        <v>-970000</v>
      </c>
      <c r="K299" s="148"/>
      <c r="L299" s="148">
        <v>-138</v>
      </c>
      <c r="M299" s="156">
        <v>-0.01</v>
      </c>
    </row>
    <row r="300" spans="1:13" s="167" customFormat="1" ht="14.25">
      <c r="A300" s="147" t="s">
        <v>778</v>
      </c>
      <c r="B300" s="156">
        <v>-20.88101341734294</v>
      </c>
      <c r="C300" s="156">
        <v>-19.718309859154928</v>
      </c>
      <c r="D300" s="156"/>
      <c r="E300" s="156" t="s">
        <v>409</v>
      </c>
      <c r="F300" s="156" t="s">
        <v>409</v>
      </c>
      <c r="G300" s="156" t="s">
        <v>409</v>
      </c>
      <c r="H300" s="156"/>
      <c r="I300" s="156">
        <v>8.123610370801382</v>
      </c>
      <c r="J300" s="156">
        <v>19.587628865979383</v>
      </c>
      <c r="K300" s="156"/>
      <c r="L300" s="156">
        <v>7.971014492753623</v>
      </c>
      <c r="M300" s="156">
        <v>0</v>
      </c>
    </row>
    <row r="301" spans="1:13" s="167" customFormat="1" ht="14.25">
      <c r="A301" s="244"/>
      <c r="B301" s="248"/>
      <c r="C301" s="248"/>
      <c r="D301" s="248"/>
      <c r="E301" s="248"/>
      <c r="F301" s="248"/>
      <c r="G301" s="248"/>
      <c r="H301" s="248"/>
      <c r="I301" s="248"/>
      <c r="J301" s="248"/>
      <c r="K301" s="248"/>
      <c r="L301" s="248"/>
      <c r="M301" s="248"/>
    </row>
    <row r="302" spans="1:13" s="167" customFormat="1" ht="13.5" customHeight="1">
      <c r="A302" s="147" t="s">
        <v>865</v>
      </c>
      <c r="B302" s="148">
        <v>-24664119</v>
      </c>
      <c r="C302" s="148">
        <v>22882944</v>
      </c>
      <c r="D302" s="148"/>
      <c r="E302" s="148">
        <v>3064500</v>
      </c>
      <c r="F302" s="148">
        <v>-2144038</v>
      </c>
      <c r="G302" s="148">
        <v>-168681</v>
      </c>
      <c r="H302" s="148"/>
      <c r="I302" s="148">
        <v>21726077</v>
      </c>
      <c r="J302" s="148">
        <v>-19297490</v>
      </c>
      <c r="K302" s="148"/>
      <c r="L302" s="148">
        <v>-453106</v>
      </c>
      <c r="M302" s="156">
        <v>-0.19</v>
      </c>
    </row>
    <row r="303" spans="1:13" s="167" customFormat="1" ht="13.5" customHeight="1">
      <c r="A303" s="147" t="s">
        <v>815</v>
      </c>
      <c r="B303" s="148">
        <v>-15136450</v>
      </c>
      <c r="C303" s="148">
        <v>13094838</v>
      </c>
      <c r="D303" s="148"/>
      <c r="E303" s="148">
        <v>3671110</v>
      </c>
      <c r="F303" s="148">
        <v>-2741488</v>
      </c>
      <c r="G303" s="148">
        <v>-257568</v>
      </c>
      <c r="H303" s="148"/>
      <c r="I303" s="148">
        <v>21019497</v>
      </c>
      <c r="J303" s="148">
        <v>-21333256</v>
      </c>
      <c r="K303" s="148"/>
      <c r="L303" s="148">
        <v>-398844</v>
      </c>
      <c r="M303" s="156">
        <v>-0.16</v>
      </c>
    </row>
    <row r="304" spans="1:13" s="167" customFormat="1" ht="14.25">
      <c r="A304" s="147" t="s">
        <v>778</v>
      </c>
      <c r="B304" s="156">
        <v>62.94520181416382</v>
      </c>
      <c r="C304" s="156">
        <v>74.74782047704599</v>
      </c>
      <c r="D304" s="156"/>
      <c r="E304" s="156">
        <v>-16.523885146454344</v>
      </c>
      <c r="F304" s="156">
        <v>-21.792909544014055</v>
      </c>
      <c r="G304" s="156">
        <v>-34.510109951546774</v>
      </c>
      <c r="H304" s="156"/>
      <c r="I304" s="156">
        <v>3.361545711583869</v>
      </c>
      <c r="J304" s="156">
        <v>-9.542687717242975</v>
      </c>
      <c r="K304" s="156"/>
      <c r="L304" s="156">
        <v>13.604817923799782</v>
      </c>
      <c r="M304" s="156">
        <v>18.75</v>
      </c>
    </row>
    <row r="305" s="1" customFormat="1" ht="13.5" customHeight="1">
      <c r="A305" s="157" t="s">
        <v>903</v>
      </c>
    </row>
    <row r="306" s="1" customFormat="1" ht="12" customHeight="1">
      <c r="A306" s="261" t="s">
        <v>913</v>
      </c>
    </row>
    <row r="307" s="1" customFormat="1" ht="12" customHeight="1">
      <c r="A307" s="261" t="s">
        <v>914</v>
      </c>
    </row>
    <row r="308" s="1" customFormat="1" ht="12" customHeight="1">
      <c r="A308" s="261" t="s">
        <v>915</v>
      </c>
    </row>
    <row r="309" s="1" customFormat="1" ht="12" customHeight="1">
      <c r="A309" s="261" t="s">
        <v>916</v>
      </c>
    </row>
    <row r="310" s="1" customFormat="1" ht="12" customHeight="1">
      <c r="A310" s="261" t="s">
        <v>917</v>
      </c>
    </row>
  </sheetData>
  <sheetProtection/>
  <mergeCells count="4">
    <mergeCell ref="B4:C4"/>
    <mergeCell ref="L4:M4"/>
    <mergeCell ref="E4:G4"/>
    <mergeCell ref="I4:J4"/>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3.xml><?xml version="1.0" encoding="utf-8"?>
<worksheet xmlns="http://schemas.openxmlformats.org/spreadsheetml/2006/main" xmlns:r="http://schemas.openxmlformats.org/officeDocument/2006/relationships">
  <dimension ref="A2:W49"/>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52.421875" style="13" customWidth="1"/>
    <col min="2" max="3" width="9.7109375" style="191" customWidth="1"/>
    <col min="4" max="4" width="7.57421875" style="191" customWidth="1"/>
    <col min="5" max="5" width="1.7109375" style="191" customWidth="1"/>
    <col min="6" max="7" width="9.7109375" style="191" customWidth="1"/>
    <col min="8" max="8" width="7.57421875" style="191" customWidth="1"/>
    <col min="9" max="9" width="1.7109375" style="191" customWidth="1"/>
    <col min="10" max="11" width="9.7109375" style="191" customWidth="1"/>
    <col min="12" max="12" width="7.57421875" style="191" customWidth="1"/>
    <col min="13" max="16384" width="11.421875" style="13" customWidth="1"/>
  </cols>
  <sheetData>
    <row r="1" ht="10.5" customHeight="1"/>
    <row r="2" spans="1:12" s="288" customFormat="1" ht="15" customHeight="1">
      <c r="A2" s="290" t="s">
        <v>614</v>
      </c>
      <c r="B2" s="287"/>
      <c r="C2" s="287"/>
      <c r="D2" s="287"/>
      <c r="E2" s="287"/>
      <c r="F2" s="287"/>
      <c r="G2" s="287"/>
      <c r="H2" s="58"/>
      <c r="I2" s="287"/>
      <c r="J2" s="287"/>
      <c r="K2" s="287"/>
      <c r="L2" s="58" t="s">
        <v>558</v>
      </c>
    </row>
    <row r="3" spans="1:12" s="191" customFormat="1" ht="15" customHeight="1">
      <c r="A3" s="5"/>
      <c r="B3" s="371" t="s">
        <v>613</v>
      </c>
      <c r="C3" s="371"/>
      <c r="D3" s="371"/>
      <c r="E3" s="16"/>
      <c r="F3" s="371" t="s">
        <v>615</v>
      </c>
      <c r="G3" s="371"/>
      <c r="H3" s="371"/>
      <c r="I3" s="16"/>
      <c r="J3" s="371" t="s">
        <v>730</v>
      </c>
      <c r="K3" s="371"/>
      <c r="L3" s="371"/>
    </row>
    <row r="4" spans="1:12" s="191" customFormat="1" ht="15" customHeight="1">
      <c r="A4" s="7"/>
      <c r="B4" s="372" t="s">
        <v>542</v>
      </c>
      <c r="C4" s="372"/>
      <c r="D4" s="278"/>
      <c r="F4" s="372" t="s">
        <v>542</v>
      </c>
      <c r="G4" s="372"/>
      <c r="H4" s="278"/>
      <c r="J4" s="372" t="s">
        <v>542</v>
      </c>
      <c r="K4" s="372"/>
      <c r="L4" s="278"/>
    </row>
    <row r="5" spans="1:12" s="191" customFormat="1" ht="10.5">
      <c r="A5" s="17" t="s">
        <v>540</v>
      </c>
      <c r="B5" s="12" t="s">
        <v>823</v>
      </c>
      <c r="C5" s="12" t="s">
        <v>799</v>
      </c>
      <c r="D5" s="18" t="s">
        <v>541</v>
      </c>
      <c r="F5" s="12" t="s">
        <v>823</v>
      </c>
      <c r="G5" s="12" t="s">
        <v>799</v>
      </c>
      <c r="H5" s="18" t="s">
        <v>541</v>
      </c>
      <c r="J5" s="12" t="s">
        <v>823</v>
      </c>
      <c r="K5" s="12" t="s">
        <v>799</v>
      </c>
      <c r="L5" s="18" t="s">
        <v>541</v>
      </c>
    </row>
    <row r="6" spans="1:12" s="191" customFormat="1" ht="12.75" customHeight="1">
      <c r="A6" s="218" t="s">
        <v>775</v>
      </c>
      <c r="B6" s="219">
        <v>2670376</v>
      </c>
      <c r="C6" s="219">
        <v>3091311</v>
      </c>
      <c r="D6" s="220">
        <v>-13.6167147207123</v>
      </c>
      <c r="F6" s="219">
        <v>11489</v>
      </c>
      <c r="G6" s="219">
        <v>17440</v>
      </c>
      <c r="H6" s="220">
        <v>-34.1227064220183</v>
      </c>
      <c r="J6" s="219">
        <v>2681865</v>
      </c>
      <c r="K6" s="279">
        <v>3108751</v>
      </c>
      <c r="L6" s="220">
        <v>-13.731752719983</v>
      </c>
    </row>
    <row r="7" spans="1:12" s="191" customFormat="1" ht="12.75" customHeight="1">
      <c r="A7" s="201" t="s">
        <v>776</v>
      </c>
      <c r="B7" s="202">
        <v>0</v>
      </c>
      <c r="C7" s="202">
        <v>0</v>
      </c>
      <c r="D7" s="203" t="s">
        <v>409</v>
      </c>
      <c r="F7" s="202">
        <v>0</v>
      </c>
      <c r="G7" s="202">
        <v>0</v>
      </c>
      <c r="H7" s="203" t="s">
        <v>409</v>
      </c>
      <c r="J7" s="202">
        <v>0</v>
      </c>
      <c r="K7" s="273">
        <v>0</v>
      </c>
      <c r="L7" s="203" t="s">
        <v>409</v>
      </c>
    </row>
    <row r="8" spans="1:12" s="191" customFormat="1" ht="12.75" customHeight="1">
      <c r="A8" s="201" t="s">
        <v>777</v>
      </c>
      <c r="B8" s="202">
        <v>2594752</v>
      </c>
      <c r="C8" s="202">
        <v>3060570</v>
      </c>
      <c r="D8" s="203">
        <v>-15.2199753640662</v>
      </c>
      <c r="F8" s="202">
        <v>10482</v>
      </c>
      <c r="G8" s="202">
        <v>14452</v>
      </c>
      <c r="H8" s="203">
        <v>-27.4702463326875</v>
      </c>
      <c r="J8" s="202">
        <v>2605234</v>
      </c>
      <c r="K8" s="273">
        <v>3075022</v>
      </c>
      <c r="L8" s="203">
        <v>-15.2775492337941</v>
      </c>
    </row>
    <row r="9" spans="1:23" s="106" customFormat="1" ht="12.75" customHeight="1">
      <c r="A9" s="221" t="s">
        <v>536</v>
      </c>
      <c r="B9" s="222">
        <v>75624</v>
      </c>
      <c r="C9" s="222">
        <v>30741</v>
      </c>
      <c r="D9" s="223">
        <v>146.003708402459</v>
      </c>
      <c r="E9" s="224"/>
      <c r="F9" s="222">
        <v>1007</v>
      </c>
      <c r="G9" s="222">
        <v>2988</v>
      </c>
      <c r="H9" s="223">
        <v>-66.2985274431058</v>
      </c>
      <c r="I9" s="224"/>
      <c r="J9" s="222">
        <v>76631</v>
      </c>
      <c r="K9" s="280">
        <v>33729</v>
      </c>
      <c r="L9" s="223">
        <v>127.196181327641</v>
      </c>
      <c r="M9" s="191"/>
      <c r="N9" s="191"/>
      <c r="O9" s="191"/>
      <c r="P9" s="191"/>
      <c r="Q9" s="191"/>
      <c r="R9" s="191"/>
      <c r="S9" s="191"/>
      <c r="T9" s="191"/>
      <c r="U9" s="191"/>
      <c r="V9" s="191"/>
      <c r="W9" s="191"/>
    </row>
    <row r="10" spans="1:12" s="191" customFormat="1" ht="12.75" customHeight="1">
      <c r="A10" s="218" t="s">
        <v>779</v>
      </c>
      <c r="B10" s="219">
        <v>-1698378</v>
      </c>
      <c r="C10" s="219">
        <v>-2102710</v>
      </c>
      <c r="D10" s="220">
        <v>-19.2290900789933</v>
      </c>
      <c r="F10" s="219">
        <v>-2284</v>
      </c>
      <c r="G10" s="219">
        <v>-2994</v>
      </c>
      <c r="H10" s="220">
        <v>-23.7140948563794</v>
      </c>
      <c r="J10" s="219">
        <v>-1700662</v>
      </c>
      <c r="K10" s="279">
        <v>-2105704</v>
      </c>
      <c r="L10" s="220">
        <v>-19.2354670931907</v>
      </c>
    </row>
    <row r="11" spans="1:12" s="191" customFormat="1" ht="12.75" customHeight="1">
      <c r="A11" s="201" t="s">
        <v>780</v>
      </c>
      <c r="B11" s="202">
        <v>-1581871</v>
      </c>
      <c r="C11" s="202">
        <v>-2023241</v>
      </c>
      <c r="D11" s="203">
        <v>-21.8149988063706</v>
      </c>
      <c r="F11" s="202">
        <v>-490</v>
      </c>
      <c r="G11" s="202">
        <v>-1707</v>
      </c>
      <c r="H11" s="203">
        <v>-71.294669009959</v>
      </c>
      <c r="J11" s="202">
        <v>-1582361</v>
      </c>
      <c r="K11" s="273">
        <v>-2024948</v>
      </c>
      <c r="L11" s="203">
        <v>-21.8567094068588</v>
      </c>
    </row>
    <row r="12" spans="1:12" s="191" customFormat="1" ht="12.75" customHeight="1">
      <c r="A12" s="201" t="s">
        <v>781</v>
      </c>
      <c r="B12" s="202">
        <v>-55616</v>
      </c>
      <c r="C12" s="202">
        <v>-60691</v>
      </c>
      <c r="D12" s="203">
        <v>-8.36203061409435</v>
      </c>
      <c r="F12" s="202">
        <v>-1794</v>
      </c>
      <c r="G12" s="202">
        <v>-1287</v>
      </c>
      <c r="H12" s="203">
        <v>39.3939393939394</v>
      </c>
      <c r="J12" s="202">
        <v>-57410</v>
      </c>
      <c r="K12" s="273">
        <v>-61978</v>
      </c>
      <c r="L12" s="203">
        <v>-7.37035722353093</v>
      </c>
    </row>
    <row r="13" spans="1:12" s="191" customFormat="1" ht="12.75" customHeight="1">
      <c r="A13" s="204" t="s">
        <v>307</v>
      </c>
      <c r="B13" s="205">
        <v>-60891</v>
      </c>
      <c r="C13" s="205">
        <v>-18778</v>
      </c>
      <c r="D13" s="206">
        <v>224.26776014485</v>
      </c>
      <c r="F13" s="205">
        <v>0</v>
      </c>
      <c r="G13" s="205">
        <v>0</v>
      </c>
      <c r="H13" s="206" t="s">
        <v>409</v>
      </c>
      <c r="J13" s="205">
        <v>-60891</v>
      </c>
      <c r="K13" s="281">
        <v>-18778</v>
      </c>
      <c r="L13" s="206">
        <v>224.26776014485</v>
      </c>
    </row>
    <row r="14" spans="1:23" s="106" customFormat="1" ht="12.75" customHeight="1">
      <c r="A14" s="225" t="s">
        <v>377</v>
      </c>
      <c r="B14" s="222">
        <v>-156420</v>
      </c>
      <c r="C14" s="222">
        <v>-237739</v>
      </c>
      <c r="D14" s="223">
        <v>-34.2051577570361</v>
      </c>
      <c r="E14" s="224"/>
      <c r="F14" s="222">
        <v>0</v>
      </c>
      <c r="G14" s="222">
        <v>0</v>
      </c>
      <c r="H14" s="223" t="s">
        <v>409</v>
      </c>
      <c r="I14" s="224"/>
      <c r="J14" s="222">
        <v>-156420</v>
      </c>
      <c r="K14" s="280">
        <v>-237739</v>
      </c>
      <c r="L14" s="223">
        <v>-34.2051577570361</v>
      </c>
      <c r="M14" s="191"/>
      <c r="N14" s="191"/>
      <c r="O14" s="191"/>
      <c r="P14" s="191"/>
      <c r="Q14" s="191"/>
      <c r="R14" s="191"/>
      <c r="S14" s="191"/>
      <c r="T14" s="191"/>
      <c r="U14" s="191"/>
      <c r="V14" s="191"/>
      <c r="W14" s="191"/>
    </row>
    <row r="15" spans="1:12" s="191" customFormat="1" ht="15" customHeight="1">
      <c r="A15" s="8" t="s">
        <v>308</v>
      </c>
      <c r="B15" s="91">
        <v>815578</v>
      </c>
      <c r="C15" s="91">
        <v>750862</v>
      </c>
      <c r="D15" s="63">
        <v>8.61889401780886</v>
      </c>
      <c r="F15" s="91">
        <v>9205</v>
      </c>
      <c r="G15" s="91">
        <v>14446</v>
      </c>
      <c r="H15" s="63">
        <v>-36.2799390834833</v>
      </c>
      <c r="J15" s="91">
        <v>824783</v>
      </c>
      <c r="K15" s="282">
        <v>765308</v>
      </c>
      <c r="L15" s="63">
        <v>7.77138093421211</v>
      </c>
    </row>
    <row r="16" spans="1:12" s="191" customFormat="1" ht="12.75" customHeight="1">
      <c r="A16" s="218" t="s">
        <v>346</v>
      </c>
      <c r="B16" s="219">
        <v>-20</v>
      </c>
      <c r="C16" s="219">
        <v>-24</v>
      </c>
      <c r="D16" s="220">
        <v>-16.6666666666667</v>
      </c>
      <c r="F16" s="219">
        <v>0</v>
      </c>
      <c r="G16" s="219">
        <v>0</v>
      </c>
      <c r="H16" s="220" t="s">
        <v>409</v>
      </c>
      <c r="J16" s="219">
        <v>-20</v>
      </c>
      <c r="K16" s="279">
        <v>-24</v>
      </c>
      <c r="L16" s="220">
        <v>-16.6666666666667</v>
      </c>
    </row>
    <row r="17" spans="1:12" s="191" customFormat="1" ht="12.75" customHeight="1">
      <c r="A17" s="217" t="s">
        <v>347</v>
      </c>
      <c r="B17" s="202">
        <v>0</v>
      </c>
      <c r="C17" s="202">
        <v>0</v>
      </c>
      <c r="D17" s="203" t="s">
        <v>409</v>
      </c>
      <c r="F17" s="202">
        <v>0</v>
      </c>
      <c r="G17" s="202">
        <v>0</v>
      </c>
      <c r="H17" s="203" t="s">
        <v>409</v>
      </c>
      <c r="J17" s="202">
        <v>0</v>
      </c>
      <c r="K17" s="273">
        <v>0</v>
      </c>
      <c r="L17" s="203" t="s">
        <v>409</v>
      </c>
    </row>
    <row r="18" spans="1:12" s="191" customFormat="1" ht="12.75" customHeight="1">
      <c r="A18" s="201" t="s">
        <v>348</v>
      </c>
      <c r="B18" s="202">
        <v>0</v>
      </c>
      <c r="C18" s="202">
        <v>0</v>
      </c>
      <c r="D18" s="203" t="s">
        <v>409</v>
      </c>
      <c r="F18" s="202">
        <v>0</v>
      </c>
      <c r="G18" s="202">
        <v>0</v>
      </c>
      <c r="H18" s="203" t="s">
        <v>409</v>
      </c>
      <c r="J18" s="202">
        <v>0</v>
      </c>
      <c r="K18" s="273">
        <v>0</v>
      </c>
      <c r="L18" s="203" t="s">
        <v>409</v>
      </c>
    </row>
    <row r="19" spans="1:12" s="191" customFormat="1" ht="12.75" customHeight="1">
      <c r="A19" s="204" t="s">
        <v>350</v>
      </c>
      <c r="B19" s="205">
        <v>-20</v>
      </c>
      <c r="C19" s="205">
        <v>-24</v>
      </c>
      <c r="D19" s="206">
        <v>-16.6666666666667</v>
      </c>
      <c r="F19" s="205">
        <v>0</v>
      </c>
      <c r="G19" s="205">
        <v>0</v>
      </c>
      <c r="H19" s="206" t="s">
        <v>409</v>
      </c>
      <c r="J19" s="205">
        <v>-20</v>
      </c>
      <c r="K19" s="281">
        <v>-24</v>
      </c>
      <c r="L19" s="206">
        <v>-16.6666666666667</v>
      </c>
    </row>
    <row r="20" spans="1:12" s="191" customFormat="1" ht="12.75" customHeight="1">
      <c r="A20" s="195" t="s">
        <v>351</v>
      </c>
      <c r="B20" s="196">
        <v>0</v>
      </c>
      <c r="C20" s="196">
        <v>0</v>
      </c>
      <c r="D20" s="197" t="s">
        <v>409</v>
      </c>
      <c r="F20" s="196">
        <v>0</v>
      </c>
      <c r="G20" s="196">
        <v>0</v>
      </c>
      <c r="H20" s="197" t="s">
        <v>409</v>
      </c>
      <c r="J20" s="196">
        <v>0</v>
      </c>
      <c r="K20" s="276">
        <v>0</v>
      </c>
      <c r="L20" s="197" t="s">
        <v>409</v>
      </c>
    </row>
    <row r="21" spans="1:12" s="191" customFormat="1" ht="12.75" customHeight="1">
      <c r="A21" s="195" t="s">
        <v>352</v>
      </c>
      <c r="B21" s="196">
        <v>555</v>
      </c>
      <c r="C21" s="196">
        <v>402</v>
      </c>
      <c r="D21" s="197">
        <v>38.0597014925373</v>
      </c>
      <c r="F21" s="196">
        <v>0</v>
      </c>
      <c r="G21" s="196">
        <v>0</v>
      </c>
      <c r="H21" s="197" t="s">
        <v>409</v>
      </c>
      <c r="J21" s="196">
        <v>555</v>
      </c>
      <c r="K21" s="276">
        <v>402</v>
      </c>
      <c r="L21" s="197">
        <v>38.0597014925373</v>
      </c>
    </row>
    <row r="22" spans="1:12" s="191" customFormat="1" ht="12.75" customHeight="1">
      <c r="A22" s="218" t="s">
        <v>353</v>
      </c>
      <c r="B22" s="219">
        <v>-705679</v>
      </c>
      <c r="C22" s="219">
        <v>-672622</v>
      </c>
      <c r="D22" s="220">
        <v>4.91464745429082</v>
      </c>
      <c r="F22" s="219">
        <v>-557</v>
      </c>
      <c r="G22" s="219">
        <v>-3397</v>
      </c>
      <c r="H22" s="220">
        <v>-83.6031792758316</v>
      </c>
      <c r="J22" s="219">
        <v>-706236</v>
      </c>
      <c r="K22" s="279">
        <v>-676019</v>
      </c>
      <c r="L22" s="220">
        <v>4.46984478246913</v>
      </c>
    </row>
    <row r="23" spans="1:12" s="191" customFormat="1" ht="12.75" customHeight="1">
      <c r="A23" s="201" t="s">
        <v>354</v>
      </c>
      <c r="B23" s="202">
        <v>-22349</v>
      </c>
      <c r="C23" s="202">
        <v>-25648</v>
      </c>
      <c r="D23" s="203">
        <v>-12.8626013724267</v>
      </c>
      <c r="F23" s="202">
        <v>-27</v>
      </c>
      <c r="G23" s="202">
        <v>-367</v>
      </c>
      <c r="H23" s="203">
        <v>-92.6430517711172</v>
      </c>
      <c r="J23" s="202">
        <v>-22376</v>
      </c>
      <c r="K23" s="273">
        <v>-26015</v>
      </c>
      <c r="L23" s="203">
        <v>-13.988083797809</v>
      </c>
    </row>
    <row r="24" spans="1:12" s="191" customFormat="1" ht="12.75" customHeight="1">
      <c r="A24" s="201" t="s">
        <v>355</v>
      </c>
      <c r="B24" s="202">
        <v>-16711</v>
      </c>
      <c r="C24" s="202">
        <v>-21097</v>
      </c>
      <c r="D24" s="203">
        <v>-20.7896857373086</v>
      </c>
      <c r="F24" s="202">
        <v>-27</v>
      </c>
      <c r="G24" s="202">
        <v>-100</v>
      </c>
      <c r="H24" s="203">
        <v>-73</v>
      </c>
      <c r="J24" s="202">
        <v>-16738</v>
      </c>
      <c r="K24" s="273">
        <v>-21197</v>
      </c>
      <c r="L24" s="203">
        <v>-21.0359956597632</v>
      </c>
    </row>
    <row r="25" spans="1:12" s="191" customFormat="1" ht="12.75" customHeight="1">
      <c r="A25" s="201" t="s">
        <v>356</v>
      </c>
      <c r="B25" s="202">
        <v>-2077</v>
      </c>
      <c r="C25" s="202">
        <v>-2268</v>
      </c>
      <c r="D25" s="203">
        <v>-8.42151675485009</v>
      </c>
      <c r="F25" s="202">
        <v>0</v>
      </c>
      <c r="G25" s="202">
        <v>0</v>
      </c>
      <c r="H25" s="203" t="s">
        <v>409</v>
      </c>
      <c r="J25" s="202">
        <v>-2077</v>
      </c>
      <c r="K25" s="273">
        <v>-2268</v>
      </c>
      <c r="L25" s="203">
        <v>-8.42151675485009</v>
      </c>
    </row>
    <row r="26" spans="1:12" s="191" customFormat="1" ht="12.75" customHeight="1">
      <c r="A26" s="201" t="s">
        <v>357</v>
      </c>
      <c r="B26" s="202">
        <v>-1</v>
      </c>
      <c r="C26" s="202">
        <v>-3</v>
      </c>
      <c r="D26" s="203">
        <v>-66.6666666666667</v>
      </c>
      <c r="F26" s="202">
        <v>0</v>
      </c>
      <c r="G26" s="202">
        <v>0</v>
      </c>
      <c r="H26" s="203" t="s">
        <v>409</v>
      </c>
      <c r="J26" s="202">
        <v>-1</v>
      </c>
      <c r="K26" s="273">
        <v>-3</v>
      </c>
      <c r="L26" s="203">
        <v>-66.6666666666667</v>
      </c>
    </row>
    <row r="27" spans="1:12" s="191" customFormat="1" ht="12.75" customHeight="1">
      <c r="A27" s="201" t="s">
        <v>358</v>
      </c>
      <c r="B27" s="202">
        <v>-3560</v>
      </c>
      <c r="C27" s="202">
        <v>-2280</v>
      </c>
      <c r="D27" s="203">
        <v>56.140350877193</v>
      </c>
      <c r="F27" s="202">
        <v>0</v>
      </c>
      <c r="G27" s="202">
        <v>-267</v>
      </c>
      <c r="H27" s="203">
        <v>-100</v>
      </c>
      <c r="J27" s="202">
        <v>-3560</v>
      </c>
      <c r="K27" s="273">
        <v>-2547</v>
      </c>
      <c r="L27" s="203">
        <v>39.7722811150373</v>
      </c>
    </row>
    <row r="28" spans="1:12" s="191" customFormat="1" ht="12.75" customHeight="1">
      <c r="A28" s="201" t="s">
        <v>359</v>
      </c>
      <c r="B28" s="202">
        <v>-349</v>
      </c>
      <c r="C28" s="202">
        <v>-756</v>
      </c>
      <c r="D28" s="203">
        <v>-53.8359788359788</v>
      </c>
      <c r="F28" s="202">
        <v>0</v>
      </c>
      <c r="G28" s="202">
        <v>0</v>
      </c>
      <c r="H28" s="203" t="s">
        <v>409</v>
      </c>
      <c r="J28" s="202">
        <v>-349</v>
      </c>
      <c r="K28" s="273">
        <v>-756</v>
      </c>
      <c r="L28" s="203">
        <v>-53.8359788359788</v>
      </c>
    </row>
    <row r="29" spans="1:12" s="191" customFormat="1" ht="12.75" customHeight="1">
      <c r="A29" s="201" t="s">
        <v>360</v>
      </c>
      <c r="B29" s="202">
        <v>-682981</v>
      </c>
      <c r="C29" s="202">
        <v>-646218</v>
      </c>
      <c r="D29" s="203">
        <v>5.68894707358817</v>
      </c>
      <c r="F29" s="202">
        <v>-530</v>
      </c>
      <c r="G29" s="202">
        <v>-3030</v>
      </c>
      <c r="H29" s="203">
        <v>-82.5082508250825</v>
      </c>
      <c r="J29" s="202">
        <v>-683511</v>
      </c>
      <c r="K29" s="273">
        <v>-649248</v>
      </c>
      <c r="L29" s="203">
        <v>5.27733624131303</v>
      </c>
    </row>
    <row r="30" spans="1:12" s="191" customFormat="1" ht="12.75" customHeight="1">
      <c r="A30" s="201" t="s">
        <v>361</v>
      </c>
      <c r="B30" s="202">
        <v>-14159</v>
      </c>
      <c r="C30" s="202">
        <v>-15113</v>
      </c>
      <c r="D30" s="203">
        <v>-6.31244623833785</v>
      </c>
      <c r="F30" s="202">
        <v>-137</v>
      </c>
      <c r="G30" s="202">
        <v>-127</v>
      </c>
      <c r="H30" s="203">
        <v>7.8740157480315</v>
      </c>
      <c r="J30" s="202">
        <v>-14296</v>
      </c>
      <c r="K30" s="273">
        <v>-15240</v>
      </c>
      <c r="L30" s="203">
        <v>-6.19422572178478</v>
      </c>
    </row>
    <row r="31" spans="1:12" s="191" customFormat="1" ht="12.75" customHeight="1">
      <c r="A31" s="201" t="s">
        <v>362</v>
      </c>
      <c r="B31" s="202">
        <v>-19240</v>
      </c>
      <c r="C31" s="202">
        <v>-14152</v>
      </c>
      <c r="D31" s="203">
        <v>35.9525155455059</v>
      </c>
      <c r="F31" s="202">
        <v>-12</v>
      </c>
      <c r="G31" s="202">
        <v>-12</v>
      </c>
      <c r="H31" s="203" t="s">
        <v>409</v>
      </c>
      <c r="J31" s="202">
        <v>-19252</v>
      </c>
      <c r="K31" s="273">
        <v>-14164</v>
      </c>
      <c r="L31" s="203">
        <v>35.9220559164078</v>
      </c>
    </row>
    <row r="32" spans="1:12" s="191" customFormat="1" ht="12.75" customHeight="1">
      <c r="A32" s="201" t="s">
        <v>363</v>
      </c>
      <c r="B32" s="202">
        <v>-1946</v>
      </c>
      <c r="C32" s="202">
        <v>-2262</v>
      </c>
      <c r="D32" s="203">
        <v>-13.9699381078691</v>
      </c>
      <c r="F32" s="202">
        <v>0</v>
      </c>
      <c r="G32" s="202">
        <v>0</v>
      </c>
      <c r="H32" s="203" t="s">
        <v>409</v>
      </c>
      <c r="J32" s="202">
        <v>-1946</v>
      </c>
      <c r="K32" s="273">
        <v>-2262</v>
      </c>
      <c r="L32" s="203">
        <v>-13.9699381078691</v>
      </c>
    </row>
    <row r="33" spans="1:12" s="191" customFormat="1" ht="12.75" customHeight="1">
      <c r="A33" s="201" t="s">
        <v>364</v>
      </c>
      <c r="B33" s="202">
        <v>-637894</v>
      </c>
      <c r="C33" s="202">
        <v>-606103</v>
      </c>
      <c r="D33" s="203">
        <v>5.24514810189027</v>
      </c>
      <c r="F33" s="202">
        <v>0</v>
      </c>
      <c r="G33" s="202">
        <v>-2891</v>
      </c>
      <c r="H33" s="203">
        <v>-100</v>
      </c>
      <c r="J33" s="202">
        <v>-637894</v>
      </c>
      <c r="K33" s="273">
        <v>-608994</v>
      </c>
      <c r="L33" s="203">
        <v>4.74553115465834</v>
      </c>
    </row>
    <row r="34" spans="1:12" s="191" customFormat="1" ht="12.75" customHeight="1">
      <c r="A34" s="201" t="s">
        <v>365</v>
      </c>
      <c r="B34" s="202">
        <v>0</v>
      </c>
      <c r="C34" s="202">
        <v>0</v>
      </c>
      <c r="D34" s="203" t="s">
        <v>409</v>
      </c>
      <c r="F34" s="202">
        <v>0</v>
      </c>
      <c r="G34" s="202">
        <v>0</v>
      </c>
      <c r="H34" s="203" t="s">
        <v>409</v>
      </c>
      <c r="J34" s="202">
        <v>0</v>
      </c>
      <c r="K34" s="273">
        <v>0</v>
      </c>
      <c r="L34" s="203" t="s">
        <v>409</v>
      </c>
    </row>
    <row r="35" spans="1:12" s="191" customFormat="1" ht="12.75" customHeight="1">
      <c r="A35" s="201" t="s">
        <v>366</v>
      </c>
      <c r="B35" s="202">
        <v>0</v>
      </c>
      <c r="C35" s="202">
        <v>0</v>
      </c>
      <c r="D35" s="203" t="s">
        <v>409</v>
      </c>
      <c r="F35" s="202">
        <v>0</v>
      </c>
      <c r="G35" s="202">
        <v>0</v>
      </c>
      <c r="H35" s="203" t="s">
        <v>409</v>
      </c>
      <c r="J35" s="202">
        <v>0</v>
      </c>
      <c r="K35" s="273">
        <v>0</v>
      </c>
      <c r="L35" s="203" t="s">
        <v>409</v>
      </c>
    </row>
    <row r="36" spans="1:12" s="191" customFormat="1" ht="12.75" customHeight="1">
      <c r="A36" s="204" t="s">
        <v>367</v>
      </c>
      <c r="B36" s="205">
        <v>-9742</v>
      </c>
      <c r="C36" s="205">
        <v>-8588</v>
      </c>
      <c r="D36" s="206">
        <v>13.4373544480671</v>
      </c>
      <c r="F36" s="205">
        <v>-381</v>
      </c>
      <c r="G36" s="205">
        <v>0</v>
      </c>
      <c r="H36" s="206" t="s">
        <v>409</v>
      </c>
      <c r="J36" s="205">
        <v>-10123</v>
      </c>
      <c r="K36" s="281">
        <v>-8588</v>
      </c>
      <c r="L36" s="206">
        <v>17.8737773637634</v>
      </c>
    </row>
    <row r="37" spans="1:12" s="191" customFormat="1" ht="12.75" customHeight="1">
      <c r="A37" s="218" t="s">
        <v>368</v>
      </c>
      <c r="B37" s="219">
        <v>-95231</v>
      </c>
      <c r="C37" s="219">
        <v>-113238</v>
      </c>
      <c r="D37" s="220">
        <v>-15.9019057206945</v>
      </c>
      <c r="F37" s="219">
        <v>-8169</v>
      </c>
      <c r="G37" s="219">
        <v>-12573</v>
      </c>
      <c r="H37" s="220">
        <v>-35.0274397518492</v>
      </c>
      <c r="J37" s="219">
        <v>-103400</v>
      </c>
      <c r="K37" s="279">
        <v>-125811</v>
      </c>
      <c r="L37" s="220">
        <v>-17.8132277781752</v>
      </c>
    </row>
    <row r="38" spans="1:12" s="191" customFormat="1" ht="12.75" customHeight="1">
      <c r="A38" s="217" t="s">
        <v>369</v>
      </c>
      <c r="B38" s="202">
        <v>0</v>
      </c>
      <c r="C38" s="202">
        <v>0</v>
      </c>
      <c r="D38" s="203" t="s">
        <v>409</v>
      </c>
      <c r="F38" s="202">
        <v>0</v>
      </c>
      <c r="G38" s="202">
        <v>0</v>
      </c>
      <c r="H38" s="203" t="s">
        <v>409</v>
      </c>
      <c r="J38" s="202">
        <v>0</v>
      </c>
      <c r="K38" s="273">
        <v>0</v>
      </c>
      <c r="L38" s="203" t="s">
        <v>409</v>
      </c>
    </row>
    <row r="39" spans="1:12" s="191" customFormat="1" ht="12.75" customHeight="1">
      <c r="A39" s="201" t="s">
        <v>370</v>
      </c>
      <c r="B39" s="202">
        <v>-95231</v>
      </c>
      <c r="C39" s="202">
        <v>-113238</v>
      </c>
      <c r="D39" s="203">
        <v>-15.9019057206945</v>
      </c>
      <c r="F39" s="202">
        <v>-8169</v>
      </c>
      <c r="G39" s="202">
        <v>-12573</v>
      </c>
      <c r="H39" s="203">
        <v>-35.0274397518492</v>
      </c>
      <c r="J39" s="202">
        <v>-103400</v>
      </c>
      <c r="K39" s="273">
        <v>-125811</v>
      </c>
      <c r="L39" s="203">
        <v>-17.8132277781752</v>
      </c>
    </row>
    <row r="40" spans="1:12" s="191" customFormat="1" ht="12.75" customHeight="1">
      <c r="A40" s="201" t="s">
        <v>371</v>
      </c>
      <c r="B40" s="202">
        <v>0</v>
      </c>
      <c r="C40" s="202">
        <v>0</v>
      </c>
      <c r="D40" s="203" t="s">
        <v>409</v>
      </c>
      <c r="F40" s="202">
        <v>0</v>
      </c>
      <c r="G40" s="202">
        <v>0</v>
      </c>
      <c r="H40" s="203" t="s">
        <v>409</v>
      </c>
      <c r="J40" s="202">
        <v>0</v>
      </c>
      <c r="K40" s="273">
        <v>0</v>
      </c>
      <c r="L40" s="203" t="s">
        <v>409</v>
      </c>
    </row>
    <row r="41" spans="1:12" s="191" customFormat="1" ht="12.75" customHeight="1">
      <c r="A41" s="204" t="s">
        <v>372</v>
      </c>
      <c r="B41" s="205">
        <v>0</v>
      </c>
      <c r="C41" s="205">
        <v>0</v>
      </c>
      <c r="D41" s="206" t="s">
        <v>409</v>
      </c>
      <c r="F41" s="205">
        <v>0</v>
      </c>
      <c r="G41" s="205">
        <v>0</v>
      </c>
      <c r="H41" s="206" t="s">
        <v>409</v>
      </c>
      <c r="J41" s="205">
        <v>0</v>
      </c>
      <c r="K41" s="281">
        <v>0</v>
      </c>
      <c r="L41" s="206" t="s">
        <v>409</v>
      </c>
    </row>
    <row r="42" spans="1:12" s="191" customFormat="1" ht="12.75" customHeight="1">
      <c r="A42" s="195" t="s">
        <v>373</v>
      </c>
      <c r="B42" s="196">
        <v>-1406</v>
      </c>
      <c r="C42" s="196">
        <v>-2537</v>
      </c>
      <c r="D42" s="197">
        <v>-44.5802128498226</v>
      </c>
      <c r="F42" s="196">
        <v>0</v>
      </c>
      <c r="G42" s="196">
        <v>0</v>
      </c>
      <c r="H42" s="197" t="s">
        <v>409</v>
      </c>
      <c r="J42" s="196">
        <v>-1406</v>
      </c>
      <c r="K42" s="276">
        <v>-2537</v>
      </c>
      <c r="L42" s="197">
        <v>-44.5802128498226</v>
      </c>
    </row>
    <row r="43" spans="1:12" s="191" customFormat="1" ht="12.75" customHeight="1">
      <c r="A43" s="227" t="s">
        <v>374</v>
      </c>
      <c r="B43" s="196">
        <v>-103695</v>
      </c>
      <c r="C43" s="196">
        <v>-146615</v>
      </c>
      <c r="D43" s="197">
        <v>-29.2739487774102</v>
      </c>
      <c r="F43" s="196">
        <v>96</v>
      </c>
      <c r="G43" s="196">
        <v>2861</v>
      </c>
      <c r="H43" s="197">
        <v>-96.6445298846557</v>
      </c>
      <c r="J43" s="196">
        <v>-103599</v>
      </c>
      <c r="K43" s="196">
        <v>-143754</v>
      </c>
      <c r="L43" s="197">
        <v>-27.9331357736133</v>
      </c>
    </row>
    <row r="44" spans="1:12" s="191" customFormat="1" ht="12.75" customHeight="1">
      <c r="A44" s="195" t="s">
        <v>375</v>
      </c>
      <c r="B44" s="196">
        <v>89898</v>
      </c>
      <c r="C44" s="276">
        <f>183768+4</f>
        <v>183772</v>
      </c>
      <c r="D44" s="197">
        <f>+((B44-C44)/C44)*100</f>
        <v>-51.08177524323618</v>
      </c>
      <c r="F44" s="196">
        <v>-575</v>
      </c>
      <c r="G44" s="196">
        <v>-1337</v>
      </c>
      <c r="H44" s="197">
        <v>-56.9932685115931</v>
      </c>
      <c r="J44" s="196">
        <v>89323</v>
      </c>
      <c r="K44" s="196">
        <f>182431+4</f>
        <v>182435</v>
      </c>
      <c r="L44" s="197">
        <f>+((J44-K44)/K44)*100</f>
        <v>-51.038452051415575</v>
      </c>
    </row>
    <row r="45" spans="1:12" s="191" customFormat="1" ht="15" customHeight="1">
      <c r="A45" s="8" t="s">
        <v>618</v>
      </c>
      <c r="B45" s="91">
        <v>0</v>
      </c>
      <c r="C45" s="282">
        <f>-4+4</f>
        <v>0</v>
      </c>
      <c r="D45" s="63" t="s">
        <v>409</v>
      </c>
      <c r="F45" s="91">
        <v>0</v>
      </c>
      <c r="G45" s="91">
        <v>0</v>
      </c>
      <c r="H45" s="63" t="s">
        <v>409</v>
      </c>
      <c r="J45" s="91">
        <v>0</v>
      </c>
      <c r="K45" s="282">
        <f>-4+4</f>
        <v>0</v>
      </c>
      <c r="L45" s="63" t="s">
        <v>409</v>
      </c>
    </row>
    <row r="46" spans="1:12" s="191" customFormat="1" ht="12.75" customHeight="1">
      <c r="A46" s="195" t="s">
        <v>376</v>
      </c>
      <c r="B46" s="196">
        <v>0</v>
      </c>
      <c r="C46" s="276">
        <v>0</v>
      </c>
      <c r="D46" s="197" t="s">
        <v>409</v>
      </c>
      <c r="F46" s="196">
        <v>0</v>
      </c>
      <c r="G46" s="196">
        <v>0</v>
      </c>
      <c r="H46" s="197" t="s">
        <v>409</v>
      </c>
      <c r="J46" s="196">
        <v>0</v>
      </c>
      <c r="K46" s="276">
        <v>0</v>
      </c>
      <c r="L46" s="197" t="s">
        <v>409</v>
      </c>
    </row>
    <row r="47" spans="1:12" s="191" customFormat="1" ht="15" customHeight="1">
      <c r="A47" s="8" t="s">
        <v>619</v>
      </c>
      <c r="B47" s="91">
        <v>0</v>
      </c>
      <c r="C47" s="282">
        <f>-4+4</f>
        <v>0</v>
      </c>
      <c r="D47" s="63" t="s">
        <v>409</v>
      </c>
      <c r="F47" s="91">
        <v>0</v>
      </c>
      <c r="G47" s="91">
        <v>0</v>
      </c>
      <c r="H47" s="63" t="s">
        <v>409</v>
      </c>
      <c r="J47" s="91">
        <v>0</v>
      </c>
      <c r="K47" s="282">
        <f>-4+4</f>
        <v>0</v>
      </c>
      <c r="L47" s="63" t="s">
        <v>409</v>
      </c>
    </row>
    <row r="49" spans="2:6" ht="10.5">
      <c r="B49" s="194"/>
      <c r="C49" s="194"/>
      <c r="D49" s="194"/>
      <c r="E49" s="194"/>
      <c r="F49" s="194"/>
    </row>
  </sheetData>
  <sheetProtection/>
  <mergeCells count="6">
    <mergeCell ref="B3:D3"/>
    <mergeCell ref="F3:H3"/>
    <mergeCell ref="J3:L3"/>
    <mergeCell ref="B4:C4"/>
    <mergeCell ref="F4:G4"/>
    <mergeCell ref="J4:K4"/>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4.xml><?xml version="1.0" encoding="utf-8"?>
<worksheet xmlns="http://schemas.openxmlformats.org/spreadsheetml/2006/main" xmlns:r="http://schemas.openxmlformats.org/officeDocument/2006/relationships">
  <dimension ref="A2:X49"/>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52.421875" style="22" customWidth="1"/>
    <col min="2" max="3" width="9.7109375" style="224" customWidth="1"/>
    <col min="4" max="4" width="7.57421875" style="224" customWidth="1"/>
    <col min="5" max="5" width="1.28515625" style="241" customWidth="1"/>
    <col min="6" max="7" width="9.7109375" style="224" customWidth="1"/>
    <col min="8" max="8" width="7.57421875" style="224" customWidth="1"/>
    <col min="9" max="9" width="1.57421875" style="224" customWidth="1"/>
    <col min="10" max="11" width="9.7109375" style="224" customWidth="1"/>
    <col min="12" max="12" width="7.57421875" style="224" customWidth="1"/>
    <col min="13" max="14" width="11.421875" style="22" customWidth="1"/>
    <col min="15" max="15" width="8.421875" style="22" bestFit="1" customWidth="1"/>
    <col min="16" max="17" width="11.421875" style="22" customWidth="1"/>
    <col min="18" max="18" width="8.421875" style="22" bestFit="1" customWidth="1"/>
    <col min="19" max="20" width="11.421875" style="22" customWidth="1"/>
    <col min="21" max="21" width="8.421875" style="22" bestFit="1" customWidth="1"/>
    <col min="22" max="16384" width="11.421875" style="22" customWidth="1"/>
  </cols>
  <sheetData>
    <row r="1" ht="6" customHeight="1"/>
    <row r="2" spans="1:12" s="286" customFormat="1" ht="15" customHeight="1">
      <c r="A2" s="291" t="s">
        <v>743</v>
      </c>
      <c r="B2" s="292"/>
      <c r="C2" s="292"/>
      <c r="D2" s="292"/>
      <c r="E2" s="292"/>
      <c r="F2" s="54"/>
      <c r="G2" s="292"/>
      <c r="H2" s="54"/>
      <c r="I2" s="283"/>
      <c r="J2" s="283"/>
      <c r="K2" s="283"/>
      <c r="L2" s="54" t="s">
        <v>559</v>
      </c>
    </row>
    <row r="3" spans="1:12" ht="9.75" customHeight="1">
      <c r="A3" s="27"/>
      <c r="B3" s="373"/>
      <c r="C3" s="373"/>
      <c r="D3" s="373"/>
      <c r="E3" s="213"/>
      <c r="F3" s="373"/>
      <c r="G3" s="373"/>
      <c r="H3" s="373"/>
      <c r="I3" s="191"/>
      <c r="J3" s="373"/>
      <c r="K3" s="373"/>
      <c r="L3" s="373"/>
    </row>
    <row r="4" spans="1:12" s="224" customFormat="1" ht="15" customHeight="1">
      <c r="A4" s="102"/>
      <c r="B4" s="368" t="s">
        <v>613</v>
      </c>
      <c r="C4" s="368"/>
      <c r="D4" s="368"/>
      <c r="E4" s="213"/>
      <c r="F4" s="368" t="s">
        <v>615</v>
      </c>
      <c r="G4" s="368"/>
      <c r="H4" s="368"/>
      <c r="I4" s="191"/>
      <c r="J4" s="368" t="s">
        <v>730</v>
      </c>
      <c r="K4" s="368"/>
      <c r="L4" s="368"/>
    </row>
    <row r="5" spans="1:12" s="224" customFormat="1" ht="14.25" customHeight="1">
      <c r="A5" s="56" t="s">
        <v>540</v>
      </c>
      <c r="B5" s="12" t="s">
        <v>823</v>
      </c>
      <c r="C5" s="12" t="s">
        <v>799</v>
      </c>
      <c r="D5" s="228" t="s">
        <v>541</v>
      </c>
      <c r="E5" s="213"/>
      <c r="F5" s="12" t="s">
        <v>823</v>
      </c>
      <c r="G5" s="12" t="s">
        <v>799</v>
      </c>
      <c r="H5" s="228" t="s">
        <v>541</v>
      </c>
      <c r="I5" s="191"/>
      <c r="J5" s="12" t="s">
        <v>823</v>
      </c>
      <c r="K5" s="12" t="s">
        <v>799</v>
      </c>
      <c r="L5" s="228" t="s">
        <v>541</v>
      </c>
    </row>
    <row r="6" spans="1:24" s="224" customFormat="1" ht="10.5">
      <c r="A6" s="57" t="s">
        <v>715</v>
      </c>
      <c r="B6" s="99">
        <v>212780</v>
      </c>
      <c r="C6" s="99">
        <v>345376</v>
      </c>
      <c r="D6" s="104">
        <v>-38.3917817103678</v>
      </c>
      <c r="E6" s="103"/>
      <c r="F6" s="99">
        <v>-1347</v>
      </c>
      <c r="G6" s="99">
        <v>6888</v>
      </c>
      <c r="H6" s="104" t="s">
        <v>409</v>
      </c>
      <c r="I6" s="229"/>
      <c r="J6" s="99">
        <v>211433</v>
      </c>
      <c r="K6" s="99">
        <v>352264</v>
      </c>
      <c r="L6" s="104">
        <v>-39.9788227011559</v>
      </c>
      <c r="M6" s="191"/>
      <c r="N6" s="191"/>
      <c r="O6" s="191"/>
      <c r="P6" s="191"/>
      <c r="Q6" s="191"/>
      <c r="R6" s="191"/>
      <c r="S6" s="191"/>
      <c r="T6" s="191"/>
      <c r="U6" s="191"/>
      <c r="V6" s="191"/>
      <c r="W6" s="191"/>
      <c r="X6" s="191"/>
    </row>
    <row r="7" spans="1:24" s="224" customFormat="1" ht="12" customHeight="1">
      <c r="A7" s="230" t="s">
        <v>717</v>
      </c>
      <c r="B7" s="226">
        <v>710955</v>
      </c>
      <c r="C7" s="226">
        <v>639552</v>
      </c>
      <c r="D7" s="172">
        <v>11.1645339237466</v>
      </c>
      <c r="E7" s="209"/>
      <c r="F7" s="226">
        <v>-852</v>
      </c>
      <c r="G7" s="226">
        <v>7384</v>
      </c>
      <c r="H7" s="172" t="s">
        <v>409</v>
      </c>
      <c r="I7" s="229"/>
      <c r="J7" s="226">
        <v>710103</v>
      </c>
      <c r="K7" s="226">
        <v>646936</v>
      </c>
      <c r="L7" s="172">
        <v>9.76402611695747</v>
      </c>
      <c r="M7" s="191"/>
      <c r="N7" s="191"/>
      <c r="O7" s="191"/>
      <c r="P7" s="191"/>
      <c r="Q7" s="191"/>
      <c r="R7" s="191"/>
      <c r="S7" s="191"/>
      <c r="T7" s="191"/>
      <c r="U7" s="191"/>
      <c r="V7" s="191"/>
      <c r="W7" s="191"/>
      <c r="X7" s="191"/>
    </row>
    <row r="8" spans="1:24" s="224" customFormat="1" ht="12" customHeight="1">
      <c r="A8" s="231" t="s">
        <v>718</v>
      </c>
      <c r="B8" s="208">
        <v>3064500</v>
      </c>
      <c r="C8" s="208">
        <v>3671110</v>
      </c>
      <c r="D8" s="173">
        <v>-16.5238851464543</v>
      </c>
      <c r="E8" s="209"/>
      <c r="F8" s="208">
        <v>0</v>
      </c>
      <c r="G8" s="208">
        <v>0</v>
      </c>
      <c r="H8" s="173" t="s">
        <v>409</v>
      </c>
      <c r="I8" s="229"/>
      <c r="J8" s="208">
        <v>3064500</v>
      </c>
      <c r="K8" s="208">
        <v>3671110</v>
      </c>
      <c r="L8" s="173">
        <v>-16.5238851464543</v>
      </c>
      <c r="M8" s="191"/>
      <c r="N8" s="191"/>
      <c r="O8" s="191"/>
      <c r="P8" s="191"/>
      <c r="Q8" s="191"/>
      <c r="R8" s="191"/>
      <c r="S8" s="191"/>
      <c r="T8" s="191"/>
      <c r="U8" s="191"/>
      <c r="V8" s="191"/>
      <c r="W8" s="191"/>
      <c r="X8" s="191"/>
    </row>
    <row r="9" spans="1:24" s="224" customFormat="1" ht="12" customHeight="1">
      <c r="A9" s="231" t="s">
        <v>719</v>
      </c>
      <c r="B9" s="208">
        <v>-2144038</v>
      </c>
      <c r="C9" s="208">
        <v>-2741488</v>
      </c>
      <c r="D9" s="173">
        <v>-21.7929095440141</v>
      </c>
      <c r="E9" s="209"/>
      <c r="F9" s="208">
        <v>0</v>
      </c>
      <c r="G9" s="208">
        <v>0</v>
      </c>
      <c r="H9" s="173" t="s">
        <v>409</v>
      </c>
      <c r="I9" s="229"/>
      <c r="J9" s="208">
        <v>-2144038</v>
      </c>
      <c r="K9" s="208">
        <v>-2741488</v>
      </c>
      <c r="L9" s="173">
        <v>-21.7929095440141</v>
      </c>
      <c r="M9" s="191"/>
      <c r="N9" s="191"/>
      <c r="O9" s="191"/>
      <c r="P9" s="191"/>
      <c r="Q9" s="191"/>
      <c r="R9" s="191"/>
      <c r="S9" s="191"/>
      <c r="T9" s="191"/>
      <c r="U9" s="191"/>
      <c r="V9" s="191"/>
      <c r="W9" s="191"/>
      <c r="X9" s="191"/>
    </row>
    <row r="10" spans="1:24" s="224" customFormat="1" ht="12" customHeight="1">
      <c r="A10" s="232" t="s">
        <v>378</v>
      </c>
      <c r="B10" s="208">
        <v>-168681</v>
      </c>
      <c r="C10" s="208">
        <v>-257568</v>
      </c>
      <c r="D10" s="173">
        <v>-34.5101099515468</v>
      </c>
      <c r="E10" s="209"/>
      <c r="F10" s="208">
        <v>0</v>
      </c>
      <c r="G10" s="208">
        <v>0</v>
      </c>
      <c r="H10" s="173" t="s">
        <v>409</v>
      </c>
      <c r="I10" s="229"/>
      <c r="J10" s="208">
        <v>-168681</v>
      </c>
      <c r="K10" s="208">
        <v>-257568</v>
      </c>
      <c r="L10" s="173">
        <v>-34.5101099515468</v>
      </c>
      <c r="M10" s="191"/>
      <c r="N10" s="191"/>
      <c r="O10" s="191"/>
      <c r="P10" s="191"/>
      <c r="Q10" s="191"/>
      <c r="R10" s="191"/>
      <c r="S10" s="191"/>
      <c r="T10" s="191"/>
      <c r="U10" s="191"/>
      <c r="V10" s="191"/>
      <c r="W10" s="191"/>
      <c r="X10" s="191"/>
    </row>
    <row r="11" spans="1:24" s="224" customFormat="1" ht="12" customHeight="1">
      <c r="A11" s="231" t="s">
        <v>720</v>
      </c>
      <c r="B11" s="208">
        <v>4841</v>
      </c>
      <c r="C11" s="208">
        <v>11549</v>
      </c>
      <c r="D11" s="173">
        <v>-58.0829509048402</v>
      </c>
      <c r="E11" s="209"/>
      <c r="F11" s="208">
        <v>1007</v>
      </c>
      <c r="G11" s="208">
        <v>8204</v>
      </c>
      <c r="H11" s="173">
        <v>-87.7254997562165</v>
      </c>
      <c r="I11" s="229"/>
      <c r="J11" s="208">
        <v>5848</v>
      </c>
      <c r="K11" s="208">
        <v>19753</v>
      </c>
      <c r="L11" s="173">
        <v>-70.3943704753708</v>
      </c>
      <c r="M11" s="191"/>
      <c r="N11" s="191"/>
      <c r="O11" s="191"/>
      <c r="P11" s="191"/>
      <c r="Q11" s="191"/>
      <c r="R11" s="191"/>
      <c r="S11" s="191"/>
      <c r="T11" s="191"/>
      <c r="U11" s="191"/>
      <c r="V11" s="191"/>
      <c r="W11" s="191"/>
      <c r="X11" s="191"/>
    </row>
    <row r="12" spans="1:24" s="224" customFormat="1" ht="12" customHeight="1">
      <c r="A12" s="231" t="s">
        <v>721</v>
      </c>
      <c r="B12" s="208">
        <v>-45762</v>
      </c>
      <c r="C12" s="208">
        <v>-44103</v>
      </c>
      <c r="D12" s="173">
        <v>3.76164886742398</v>
      </c>
      <c r="E12" s="209"/>
      <c r="F12" s="208">
        <v>-1859</v>
      </c>
      <c r="G12" s="208">
        <v>-820</v>
      </c>
      <c r="H12" s="173">
        <v>126.707317073171</v>
      </c>
      <c r="I12" s="229"/>
      <c r="J12" s="208">
        <v>-47621</v>
      </c>
      <c r="K12" s="208">
        <v>-44923</v>
      </c>
      <c r="L12" s="173">
        <v>6.00583220176747</v>
      </c>
      <c r="M12" s="191"/>
      <c r="N12" s="191"/>
      <c r="O12" s="191"/>
      <c r="P12" s="191"/>
      <c r="Q12" s="191"/>
      <c r="R12" s="191"/>
      <c r="S12" s="191"/>
      <c r="T12" s="191"/>
      <c r="U12" s="191"/>
      <c r="V12" s="191"/>
      <c r="W12" s="191"/>
      <c r="X12" s="191"/>
    </row>
    <row r="13" spans="1:24" s="224" customFormat="1" ht="12" customHeight="1">
      <c r="A13" s="233" t="s">
        <v>722</v>
      </c>
      <c r="B13" s="234">
        <v>95</v>
      </c>
      <c r="C13" s="234">
        <v>52</v>
      </c>
      <c r="D13" s="171">
        <v>82.6923076923077</v>
      </c>
      <c r="E13" s="209"/>
      <c r="F13" s="234">
        <v>0</v>
      </c>
      <c r="G13" s="234">
        <v>0</v>
      </c>
      <c r="H13" s="171" t="s">
        <v>409</v>
      </c>
      <c r="I13" s="229"/>
      <c r="J13" s="234">
        <v>95</v>
      </c>
      <c r="K13" s="234">
        <v>52</v>
      </c>
      <c r="L13" s="171">
        <v>82.6923076923077</v>
      </c>
      <c r="M13" s="191"/>
      <c r="N13" s="191"/>
      <c r="O13" s="191"/>
      <c r="P13" s="191"/>
      <c r="Q13" s="191"/>
      <c r="R13" s="191"/>
      <c r="S13" s="191"/>
      <c r="T13" s="191"/>
      <c r="U13" s="191"/>
      <c r="V13" s="191"/>
      <c r="W13" s="191"/>
      <c r="X13" s="191"/>
    </row>
    <row r="14" spans="1:24" s="224" customFormat="1" ht="12" customHeight="1">
      <c r="A14" s="230" t="s">
        <v>723</v>
      </c>
      <c r="B14" s="226">
        <v>-452957</v>
      </c>
      <c r="C14" s="226">
        <v>-398706</v>
      </c>
      <c r="D14" s="172">
        <v>13.6067678941375</v>
      </c>
      <c r="E14" s="209"/>
      <c r="F14" s="226">
        <v>-149</v>
      </c>
      <c r="G14" s="226">
        <v>-138</v>
      </c>
      <c r="H14" s="172">
        <v>7.97101449275362</v>
      </c>
      <c r="I14" s="229"/>
      <c r="J14" s="226">
        <v>-453106</v>
      </c>
      <c r="K14" s="226">
        <v>-398844</v>
      </c>
      <c r="L14" s="172">
        <v>13.6048179237998</v>
      </c>
      <c r="M14" s="191"/>
      <c r="N14" s="191"/>
      <c r="O14" s="191"/>
      <c r="P14" s="191"/>
      <c r="Q14" s="191"/>
      <c r="R14" s="191"/>
      <c r="S14" s="191"/>
      <c r="T14" s="191"/>
      <c r="U14" s="191"/>
      <c r="V14" s="191"/>
      <c r="W14" s="191"/>
      <c r="X14" s="191"/>
    </row>
    <row r="15" spans="1:24" s="224" customFormat="1" ht="12" customHeight="1">
      <c r="A15" s="231" t="s">
        <v>724</v>
      </c>
      <c r="B15" s="208">
        <v>-14889</v>
      </c>
      <c r="C15" s="208">
        <v>-15017</v>
      </c>
      <c r="D15" s="173">
        <v>-0.852367317040687</v>
      </c>
      <c r="E15" s="209"/>
      <c r="F15" s="208">
        <v>-137</v>
      </c>
      <c r="G15" s="208">
        <v>-126</v>
      </c>
      <c r="H15" s="173">
        <v>8.73015873015873</v>
      </c>
      <c r="I15" s="229"/>
      <c r="J15" s="208">
        <v>-15026</v>
      </c>
      <c r="K15" s="208">
        <v>-15143</v>
      </c>
      <c r="L15" s="173">
        <v>-0.772634220431883</v>
      </c>
      <c r="M15" s="191"/>
      <c r="N15" s="191"/>
      <c r="O15" s="191"/>
      <c r="P15" s="191"/>
      <c r="Q15" s="191"/>
      <c r="R15" s="191"/>
      <c r="S15" s="191"/>
      <c r="T15" s="191"/>
      <c r="U15" s="191"/>
      <c r="V15" s="191"/>
      <c r="W15" s="191"/>
      <c r="X15" s="191"/>
    </row>
    <row r="16" spans="1:24" s="224" customFormat="1" ht="12" customHeight="1">
      <c r="A16" s="231" t="s">
        <v>725</v>
      </c>
      <c r="B16" s="208">
        <v>-18147</v>
      </c>
      <c r="C16" s="208">
        <v>-11995</v>
      </c>
      <c r="D16" s="173">
        <v>51.2880366819508</v>
      </c>
      <c r="E16" s="209"/>
      <c r="F16" s="208">
        <v>-12</v>
      </c>
      <c r="G16" s="208">
        <v>-12</v>
      </c>
      <c r="H16" s="173" t="s">
        <v>409</v>
      </c>
      <c r="I16" s="229"/>
      <c r="J16" s="208">
        <v>-18159</v>
      </c>
      <c r="K16" s="208">
        <v>-12007</v>
      </c>
      <c r="L16" s="173">
        <v>51.2367785458483</v>
      </c>
      <c r="M16" s="191"/>
      <c r="N16" s="191"/>
      <c r="O16" s="191"/>
      <c r="P16" s="191"/>
      <c r="Q16" s="191"/>
      <c r="R16" s="191"/>
      <c r="S16" s="191"/>
      <c r="T16" s="191"/>
      <c r="U16" s="191"/>
      <c r="V16" s="191"/>
      <c r="W16" s="191"/>
      <c r="X16" s="191"/>
    </row>
    <row r="17" spans="1:24" s="224" customFormat="1" ht="12" customHeight="1">
      <c r="A17" s="231" t="s">
        <v>726</v>
      </c>
      <c r="B17" s="208">
        <v>-2042</v>
      </c>
      <c r="C17" s="208">
        <v>-2350</v>
      </c>
      <c r="D17" s="173">
        <v>-13.1063829787234</v>
      </c>
      <c r="E17" s="209"/>
      <c r="F17" s="208">
        <v>0</v>
      </c>
      <c r="G17" s="208">
        <v>0</v>
      </c>
      <c r="H17" s="173" t="s">
        <v>409</v>
      </c>
      <c r="I17" s="229"/>
      <c r="J17" s="208">
        <v>-2042</v>
      </c>
      <c r="K17" s="208">
        <v>-2350</v>
      </c>
      <c r="L17" s="173">
        <v>-13.1063829787234</v>
      </c>
      <c r="M17" s="191"/>
      <c r="N17" s="191"/>
      <c r="O17" s="191"/>
      <c r="P17" s="191"/>
      <c r="Q17" s="191"/>
      <c r="R17" s="191"/>
      <c r="S17" s="191"/>
      <c r="T17" s="191"/>
      <c r="U17" s="191"/>
      <c r="V17" s="191"/>
      <c r="W17" s="191"/>
      <c r="X17" s="191"/>
    </row>
    <row r="18" spans="1:24" s="224" customFormat="1" ht="12" customHeight="1">
      <c r="A18" s="231" t="s">
        <v>727</v>
      </c>
      <c r="B18" s="208">
        <v>-413458</v>
      </c>
      <c r="C18" s="208">
        <v>-364448</v>
      </c>
      <c r="D18" s="173">
        <v>13.4477346562473</v>
      </c>
      <c r="E18" s="209"/>
      <c r="F18" s="208">
        <v>0</v>
      </c>
      <c r="G18" s="208">
        <v>0</v>
      </c>
      <c r="H18" s="173" t="s">
        <v>409</v>
      </c>
      <c r="I18" s="229"/>
      <c r="J18" s="208">
        <v>-413458</v>
      </c>
      <c r="K18" s="208">
        <v>-364448</v>
      </c>
      <c r="L18" s="173">
        <v>13.4477346562473</v>
      </c>
      <c r="M18" s="191"/>
      <c r="N18" s="191"/>
      <c r="O18" s="191"/>
      <c r="P18" s="191"/>
      <c r="Q18" s="191"/>
      <c r="R18" s="191"/>
      <c r="S18" s="191"/>
      <c r="T18" s="191"/>
      <c r="U18" s="191"/>
      <c r="V18" s="191"/>
      <c r="W18" s="191"/>
      <c r="X18" s="191"/>
    </row>
    <row r="19" spans="1:24" s="224" customFormat="1" ht="12" customHeight="1">
      <c r="A19" s="233" t="s">
        <v>728</v>
      </c>
      <c r="B19" s="234">
        <v>-4421</v>
      </c>
      <c r="C19" s="234">
        <v>-4896</v>
      </c>
      <c r="D19" s="171">
        <v>-9.70179738562092</v>
      </c>
      <c r="E19" s="209"/>
      <c r="F19" s="234">
        <v>0</v>
      </c>
      <c r="G19" s="234">
        <v>0</v>
      </c>
      <c r="H19" s="171" t="s">
        <v>409</v>
      </c>
      <c r="I19" s="229"/>
      <c r="J19" s="234">
        <v>-4421</v>
      </c>
      <c r="K19" s="234">
        <v>-4896</v>
      </c>
      <c r="L19" s="171">
        <v>-9.70179738562092</v>
      </c>
      <c r="M19" s="191"/>
      <c r="N19" s="191"/>
      <c r="O19" s="191"/>
      <c r="P19" s="191"/>
      <c r="Q19" s="191"/>
      <c r="R19" s="191"/>
      <c r="S19" s="191"/>
      <c r="T19" s="191"/>
      <c r="U19" s="191"/>
      <c r="V19" s="191"/>
      <c r="W19" s="191"/>
      <c r="X19" s="191"/>
    </row>
    <row r="20" spans="1:24" s="224" customFormat="1" ht="12" customHeight="1">
      <c r="A20" s="230" t="s">
        <v>729</v>
      </c>
      <c r="B20" s="226">
        <v>-45218</v>
      </c>
      <c r="C20" s="226">
        <v>104530</v>
      </c>
      <c r="D20" s="172" t="s">
        <v>409</v>
      </c>
      <c r="E20" s="209"/>
      <c r="F20" s="226">
        <v>-346</v>
      </c>
      <c r="G20" s="226">
        <v>-358</v>
      </c>
      <c r="H20" s="172">
        <v>-3.35195530726257</v>
      </c>
      <c r="I20" s="229"/>
      <c r="J20" s="226">
        <v>-45564</v>
      </c>
      <c r="K20" s="226">
        <v>104172</v>
      </c>
      <c r="L20" s="172" t="s">
        <v>409</v>
      </c>
      <c r="M20" s="191"/>
      <c r="N20" s="191"/>
      <c r="O20" s="191"/>
      <c r="P20" s="191"/>
      <c r="Q20" s="191"/>
      <c r="R20" s="191"/>
      <c r="S20" s="191"/>
      <c r="T20" s="191"/>
      <c r="U20" s="191"/>
      <c r="V20" s="191"/>
      <c r="W20" s="191"/>
      <c r="X20" s="191"/>
    </row>
    <row r="21" spans="1:24" s="224" customFormat="1" ht="12" customHeight="1">
      <c r="A21" s="231" t="s">
        <v>471</v>
      </c>
      <c r="B21" s="208">
        <v>47460</v>
      </c>
      <c r="C21" s="208">
        <v>59296</v>
      </c>
      <c r="D21" s="173">
        <v>-19.9608742579601</v>
      </c>
      <c r="E21" s="209"/>
      <c r="F21" s="208">
        <v>0</v>
      </c>
      <c r="G21" s="208">
        <v>0</v>
      </c>
      <c r="H21" s="173" t="s">
        <v>409</v>
      </c>
      <c r="I21" s="229"/>
      <c r="J21" s="208">
        <v>47460</v>
      </c>
      <c r="K21" s="208">
        <v>59296</v>
      </c>
      <c r="L21" s="173">
        <v>-19.9608742579601</v>
      </c>
      <c r="M21" s="191"/>
      <c r="N21" s="191"/>
      <c r="O21" s="191"/>
      <c r="P21" s="191"/>
      <c r="Q21" s="191"/>
      <c r="R21" s="191"/>
      <c r="S21" s="191"/>
      <c r="T21" s="191"/>
      <c r="U21" s="191"/>
      <c r="V21" s="191"/>
      <c r="W21" s="191"/>
      <c r="X21" s="191"/>
    </row>
    <row r="22" spans="1:24" s="224" customFormat="1" ht="12" customHeight="1">
      <c r="A22" s="231" t="s">
        <v>472</v>
      </c>
      <c r="B22" s="208">
        <v>0</v>
      </c>
      <c r="C22" s="208">
        <v>0</v>
      </c>
      <c r="D22" s="173" t="s">
        <v>409</v>
      </c>
      <c r="E22" s="209"/>
      <c r="F22" s="208">
        <v>0</v>
      </c>
      <c r="G22" s="208">
        <v>0</v>
      </c>
      <c r="H22" s="173" t="s">
        <v>409</v>
      </c>
      <c r="I22" s="229"/>
      <c r="J22" s="208">
        <v>0</v>
      </c>
      <c r="K22" s="208">
        <v>0</v>
      </c>
      <c r="L22" s="173" t="s">
        <v>409</v>
      </c>
      <c r="M22" s="191"/>
      <c r="N22" s="191"/>
      <c r="O22" s="191"/>
      <c r="P22" s="191"/>
      <c r="Q22" s="191"/>
      <c r="R22" s="191"/>
      <c r="S22" s="191"/>
      <c r="T22" s="191"/>
      <c r="U22" s="191"/>
      <c r="V22" s="191"/>
      <c r="W22" s="191"/>
      <c r="X22" s="191"/>
    </row>
    <row r="23" spans="1:24" s="239" customFormat="1" ht="21">
      <c r="A23" s="232" t="s">
        <v>379</v>
      </c>
      <c r="B23" s="235">
        <v>67549</v>
      </c>
      <c r="C23" s="235">
        <v>67804</v>
      </c>
      <c r="D23" s="236">
        <v>-0.376084006843254</v>
      </c>
      <c r="E23" s="237"/>
      <c r="F23" s="235">
        <v>88</v>
      </c>
      <c r="G23" s="235">
        <v>32</v>
      </c>
      <c r="H23" s="236">
        <v>175</v>
      </c>
      <c r="I23" s="238"/>
      <c r="J23" s="235">
        <v>67637</v>
      </c>
      <c r="K23" s="235">
        <v>67836</v>
      </c>
      <c r="L23" s="236">
        <v>-0.293354561000059</v>
      </c>
      <c r="M23" s="191"/>
      <c r="N23" s="191"/>
      <c r="O23" s="191"/>
      <c r="P23" s="191"/>
      <c r="Q23" s="191"/>
      <c r="R23" s="191"/>
      <c r="S23" s="191"/>
      <c r="T23" s="191"/>
      <c r="U23" s="191"/>
      <c r="V23" s="191"/>
      <c r="W23" s="191"/>
      <c r="X23" s="191"/>
    </row>
    <row r="24" spans="1:24" s="224" customFormat="1" ht="12" customHeight="1">
      <c r="A24" s="233" t="s">
        <v>380</v>
      </c>
      <c r="B24" s="234">
        <v>-160227</v>
      </c>
      <c r="C24" s="234">
        <v>-22570</v>
      </c>
      <c r="D24" s="171">
        <v>609.911386796633</v>
      </c>
      <c r="E24" s="209"/>
      <c r="F24" s="234">
        <v>-434</v>
      </c>
      <c r="G24" s="234">
        <v>-390</v>
      </c>
      <c r="H24" s="171">
        <v>11.2820512820513</v>
      </c>
      <c r="I24" s="229"/>
      <c r="J24" s="234">
        <v>-160661</v>
      </c>
      <c r="K24" s="234">
        <v>-22960</v>
      </c>
      <c r="L24" s="171">
        <v>599.743031358885</v>
      </c>
      <c r="M24" s="191"/>
      <c r="N24" s="191"/>
      <c r="O24" s="191"/>
      <c r="P24" s="191"/>
      <c r="Q24" s="191"/>
      <c r="R24" s="191"/>
      <c r="S24" s="191"/>
      <c r="T24" s="191"/>
      <c r="U24" s="191"/>
      <c r="V24" s="191"/>
      <c r="W24" s="191"/>
      <c r="X24" s="191"/>
    </row>
    <row r="25" spans="1:24" s="224" customFormat="1" ht="21">
      <c r="A25" s="57" t="s">
        <v>716</v>
      </c>
      <c r="B25" s="99">
        <v>1679176</v>
      </c>
      <c r="C25" s="99">
        <v>-1230361</v>
      </c>
      <c r="D25" s="104" t="s">
        <v>409</v>
      </c>
      <c r="E25" s="103"/>
      <c r="F25" s="99">
        <v>48333</v>
      </c>
      <c r="G25" s="99">
        <v>-198097</v>
      </c>
      <c r="H25" s="104" t="s">
        <v>409</v>
      </c>
      <c r="I25" s="229"/>
      <c r="J25" s="99">
        <v>1727509</v>
      </c>
      <c r="K25" s="99">
        <v>-1428458</v>
      </c>
      <c r="L25" s="104" t="s">
        <v>409</v>
      </c>
      <c r="M25" s="191"/>
      <c r="N25" s="191"/>
      <c r="O25" s="191"/>
      <c r="P25" s="191"/>
      <c r="Q25" s="191"/>
      <c r="R25" s="191"/>
      <c r="S25" s="191"/>
      <c r="T25" s="191"/>
      <c r="U25" s="191"/>
      <c r="V25" s="191"/>
      <c r="W25" s="191"/>
      <c r="X25" s="191"/>
    </row>
    <row r="26" spans="1:24" s="224" customFormat="1" ht="12" customHeight="1">
      <c r="A26" s="230" t="s">
        <v>473</v>
      </c>
      <c r="B26" s="226">
        <v>21741849</v>
      </c>
      <c r="C26" s="226">
        <v>11672425</v>
      </c>
      <c r="D26" s="172">
        <v>86.2667697586406</v>
      </c>
      <c r="E26" s="209"/>
      <c r="F26" s="226">
        <v>1140000</v>
      </c>
      <c r="G26" s="226">
        <v>1420000</v>
      </c>
      <c r="H26" s="172">
        <v>-19.7183098591549</v>
      </c>
      <c r="I26" s="229"/>
      <c r="J26" s="226">
        <v>22881849</v>
      </c>
      <c r="K26" s="226">
        <v>13092425</v>
      </c>
      <c r="L26" s="172">
        <v>74.7716637674075</v>
      </c>
      <c r="M26" s="191"/>
      <c r="N26" s="191"/>
      <c r="O26" s="191"/>
      <c r="P26" s="191"/>
      <c r="Q26" s="191"/>
      <c r="R26" s="191"/>
      <c r="S26" s="191"/>
      <c r="T26" s="191"/>
      <c r="U26" s="191"/>
      <c r="V26" s="191"/>
      <c r="W26" s="191"/>
      <c r="X26" s="191"/>
    </row>
    <row r="27" spans="1:24" s="224" customFormat="1" ht="12" customHeight="1">
      <c r="A27" s="231" t="s">
        <v>474</v>
      </c>
      <c r="B27" s="208">
        <v>21742944</v>
      </c>
      <c r="C27" s="208">
        <v>11674838</v>
      </c>
      <c r="D27" s="173">
        <v>86.2376505781065</v>
      </c>
      <c r="E27" s="209"/>
      <c r="F27" s="208">
        <v>1140000</v>
      </c>
      <c r="G27" s="208">
        <v>1420000</v>
      </c>
      <c r="H27" s="173">
        <v>-19.7183098591549</v>
      </c>
      <c r="I27" s="229"/>
      <c r="J27" s="208">
        <v>22882944</v>
      </c>
      <c r="K27" s="208">
        <v>13094838</v>
      </c>
      <c r="L27" s="173">
        <v>74.747820477046</v>
      </c>
      <c r="M27" s="191"/>
      <c r="N27" s="191"/>
      <c r="O27" s="191"/>
      <c r="P27" s="191"/>
      <c r="Q27" s="191"/>
      <c r="R27" s="191"/>
      <c r="S27" s="191"/>
      <c r="T27" s="191"/>
      <c r="U27" s="191"/>
      <c r="V27" s="191"/>
      <c r="W27" s="191"/>
      <c r="X27" s="191"/>
    </row>
    <row r="28" spans="1:24" s="224" customFormat="1" ht="21" customHeight="1">
      <c r="A28" s="240" t="s">
        <v>475</v>
      </c>
      <c r="B28" s="234">
        <v>-1095</v>
      </c>
      <c r="C28" s="234">
        <v>-2413</v>
      </c>
      <c r="D28" s="171">
        <v>-54.6208039784501</v>
      </c>
      <c r="E28" s="209"/>
      <c r="F28" s="234">
        <v>0</v>
      </c>
      <c r="G28" s="234">
        <v>0</v>
      </c>
      <c r="H28" s="171" t="s">
        <v>409</v>
      </c>
      <c r="I28" s="229"/>
      <c r="J28" s="234">
        <v>-1095</v>
      </c>
      <c r="K28" s="234">
        <v>-2413</v>
      </c>
      <c r="L28" s="171">
        <v>-54.6208039784501</v>
      </c>
      <c r="M28" s="191"/>
      <c r="N28" s="191"/>
      <c r="O28" s="191"/>
      <c r="P28" s="191"/>
      <c r="Q28" s="191"/>
      <c r="R28" s="191"/>
      <c r="S28" s="191"/>
      <c r="T28" s="191"/>
      <c r="U28" s="191"/>
      <c r="V28" s="191"/>
      <c r="W28" s="191"/>
      <c r="X28" s="191"/>
    </row>
    <row r="29" spans="1:24" s="224" customFormat="1" ht="12" customHeight="1">
      <c r="A29" s="230" t="s">
        <v>476</v>
      </c>
      <c r="B29" s="226">
        <v>-22204930</v>
      </c>
      <c r="C29" s="226">
        <v>-12028234</v>
      </c>
      <c r="D29" s="172">
        <v>84.6067344549499</v>
      </c>
      <c r="E29" s="209"/>
      <c r="F29" s="226">
        <v>-2459189</v>
      </c>
      <c r="G29" s="226">
        <v>-3108216</v>
      </c>
      <c r="H29" s="172">
        <v>-20.8810134173429</v>
      </c>
      <c r="I29" s="229"/>
      <c r="J29" s="226">
        <v>-24664119</v>
      </c>
      <c r="K29" s="226">
        <v>-15136450</v>
      </c>
      <c r="L29" s="172">
        <v>62.9452018141638</v>
      </c>
      <c r="M29" s="191"/>
      <c r="N29" s="191"/>
      <c r="O29" s="191"/>
      <c r="P29" s="191"/>
      <c r="Q29" s="191"/>
      <c r="R29" s="191"/>
      <c r="S29" s="191"/>
      <c r="T29" s="191"/>
      <c r="U29" s="191"/>
      <c r="V29" s="191"/>
      <c r="W29" s="191"/>
      <c r="X29" s="191"/>
    </row>
    <row r="30" spans="1:24" s="224" customFormat="1" ht="12" customHeight="1">
      <c r="A30" s="231" t="s">
        <v>477</v>
      </c>
      <c r="B30" s="208">
        <v>-22204930</v>
      </c>
      <c r="C30" s="208">
        <v>-12028234</v>
      </c>
      <c r="D30" s="173">
        <v>84.6067344549499</v>
      </c>
      <c r="E30" s="209"/>
      <c r="F30" s="208">
        <v>-2459189</v>
      </c>
      <c r="G30" s="208">
        <v>-3108216</v>
      </c>
      <c r="H30" s="173">
        <v>-20.8810134173429</v>
      </c>
      <c r="I30" s="229"/>
      <c r="J30" s="208">
        <v>-24664119</v>
      </c>
      <c r="K30" s="208">
        <v>-15136450</v>
      </c>
      <c r="L30" s="173">
        <v>62.9452018141638</v>
      </c>
      <c r="M30" s="191"/>
      <c r="N30" s="191"/>
      <c r="O30" s="191"/>
      <c r="P30" s="191"/>
      <c r="Q30" s="191"/>
      <c r="R30" s="191"/>
      <c r="S30" s="191"/>
      <c r="T30" s="191"/>
      <c r="U30" s="191"/>
      <c r="V30" s="191"/>
      <c r="W30" s="191"/>
      <c r="X30" s="191"/>
    </row>
    <row r="31" spans="1:24" s="224" customFormat="1" ht="12" customHeight="1">
      <c r="A31" s="233" t="s">
        <v>478</v>
      </c>
      <c r="B31" s="234">
        <v>0</v>
      </c>
      <c r="C31" s="234">
        <v>0</v>
      </c>
      <c r="D31" s="171" t="s">
        <v>409</v>
      </c>
      <c r="E31" s="209"/>
      <c r="F31" s="234">
        <v>0</v>
      </c>
      <c r="G31" s="234">
        <v>0</v>
      </c>
      <c r="H31" s="171" t="s">
        <v>409</v>
      </c>
      <c r="I31" s="229"/>
      <c r="J31" s="234">
        <v>0</v>
      </c>
      <c r="K31" s="234">
        <v>0</v>
      </c>
      <c r="L31" s="171" t="s">
        <v>409</v>
      </c>
      <c r="M31" s="191"/>
      <c r="N31" s="191"/>
      <c r="O31" s="191"/>
      <c r="P31" s="191"/>
      <c r="Q31" s="191"/>
      <c r="R31" s="191"/>
      <c r="S31" s="191"/>
      <c r="T31" s="191"/>
      <c r="U31" s="191"/>
      <c r="V31" s="191"/>
      <c r="W31" s="191"/>
      <c r="X31" s="191"/>
    </row>
    <row r="32" spans="1:24" s="224" customFormat="1" ht="12" customHeight="1">
      <c r="A32" s="230" t="s">
        <v>918</v>
      </c>
      <c r="B32" s="226">
        <v>1042822</v>
      </c>
      <c r="C32" s="226">
        <v>-1698254</v>
      </c>
      <c r="D32" s="172" t="s">
        <v>409</v>
      </c>
      <c r="E32" s="209"/>
      <c r="F32" s="226">
        <v>1385765</v>
      </c>
      <c r="G32" s="226">
        <v>1384495</v>
      </c>
      <c r="H32" s="172">
        <v>0.091730197653296</v>
      </c>
      <c r="I32" s="229"/>
      <c r="J32" s="226">
        <v>2428587</v>
      </c>
      <c r="K32" s="226">
        <v>-313759</v>
      </c>
      <c r="L32" s="172" t="s">
        <v>409</v>
      </c>
      <c r="M32" s="191"/>
      <c r="N32" s="191"/>
      <c r="O32" s="191"/>
      <c r="P32" s="191"/>
      <c r="Q32" s="191"/>
      <c r="R32" s="191"/>
      <c r="S32" s="191"/>
      <c r="T32" s="191"/>
      <c r="U32" s="191"/>
      <c r="V32" s="191"/>
      <c r="W32" s="191"/>
      <c r="X32" s="191"/>
    </row>
    <row r="33" spans="1:24" s="224" customFormat="1" ht="12" customHeight="1">
      <c r="A33" s="231" t="s">
        <v>479</v>
      </c>
      <c r="B33" s="208">
        <v>19180312</v>
      </c>
      <c r="C33" s="208">
        <v>18665002</v>
      </c>
      <c r="D33" s="173">
        <v>2.76083549307951</v>
      </c>
      <c r="E33" s="209"/>
      <c r="F33" s="208">
        <v>2545765</v>
      </c>
      <c r="G33" s="208">
        <v>2354495</v>
      </c>
      <c r="H33" s="173">
        <v>8.12361037080138</v>
      </c>
      <c r="I33" s="229"/>
      <c r="J33" s="208">
        <v>21726077</v>
      </c>
      <c r="K33" s="208">
        <v>21019497</v>
      </c>
      <c r="L33" s="173">
        <v>3.36154571158387</v>
      </c>
      <c r="M33" s="191"/>
      <c r="N33" s="191"/>
      <c r="O33" s="191"/>
      <c r="P33" s="191"/>
      <c r="Q33" s="191"/>
      <c r="R33" s="191"/>
      <c r="S33" s="191"/>
      <c r="T33" s="191"/>
      <c r="U33" s="191"/>
      <c r="V33" s="191"/>
      <c r="W33" s="191"/>
      <c r="X33" s="191"/>
    </row>
    <row r="34" spans="1:24" s="224" customFormat="1" ht="12" customHeight="1">
      <c r="A34" s="231" t="s">
        <v>480</v>
      </c>
      <c r="B34" s="208">
        <v>0</v>
      </c>
      <c r="C34" s="208">
        <v>0</v>
      </c>
      <c r="D34" s="173" t="s">
        <v>409</v>
      </c>
      <c r="E34" s="209"/>
      <c r="F34" s="208">
        <v>0</v>
      </c>
      <c r="G34" s="208">
        <v>0</v>
      </c>
      <c r="H34" s="173" t="s">
        <v>409</v>
      </c>
      <c r="I34" s="229"/>
      <c r="J34" s="208">
        <v>0</v>
      </c>
      <c r="K34" s="208">
        <v>0</v>
      </c>
      <c r="L34" s="173" t="s">
        <v>409</v>
      </c>
      <c r="M34" s="191"/>
      <c r="N34" s="191"/>
      <c r="O34" s="191"/>
      <c r="P34" s="191"/>
      <c r="Q34" s="191"/>
      <c r="R34" s="191"/>
      <c r="S34" s="191"/>
      <c r="T34" s="191"/>
      <c r="U34" s="191"/>
      <c r="V34" s="191"/>
      <c r="W34" s="191"/>
      <c r="X34" s="191"/>
    </row>
    <row r="35" spans="1:24" s="224" customFormat="1" ht="12" customHeight="1">
      <c r="A35" s="233" t="s">
        <v>481</v>
      </c>
      <c r="B35" s="234">
        <v>-18137490</v>
      </c>
      <c r="C35" s="234">
        <v>-20363256</v>
      </c>
      <c r="D35" s="171">
        <v>-10.9303050553409</v>
      </c>
      <c r="E35" s="209"/>
      <c r="F35" s="234">
        <v>-1160000</v>
      </c>
      <c r="G35" s="234">
        <v>-970000</v>
      </c>
      <c r="H35" s="171">
        <v>19.5876288659794</v>
      </c>
      <c r="I35" s="229"/>
      <c r="J35" s="234">
        <v>-19297490</v>
      </c>
      <c r="K35" s="234">
        <v>-21333256</v>
      </c>
      <c r="L35" s="171">
        <v>-9.54268771724298</v>
      </c>
      <c r="M35" s="191"/>
      <c r="N35" s="191"/>
      <c r="O35" s="191"/>
      <c r="P35" s="191"/>
      <c r="Q35" s="191"/>
      <c r="R35" s="191"/>
      <c r="S35" s="191"/>
      <c r="T35" s="191"/>
      <c r="U35" s="191"/>
      <c r="V35" s="191"/>
      <c r="W35" s="191"/>
      <c r="X35" s="191"/>
    </row>
    <row r="36" spans="1:24" s="224" customFormat="1" ht="12" customHeight="1">
      <c r="A36" s="230" t="s">
        <v>482</v>
      </c>
      <c r="B36" s="226">
        <v>1099435</v>
      </c>
      <c r="C36" s="226">
        <v>823702</v>
      </c>
      <c r="D36" s="172">
        <v>33.4748489138062</v>
      </c>
      <c r="E36" s="209"/>
      <c r="F36" s="226">
        <v>-18243</v>
      </c>
      <c r="G36" s="226">
        <v>105624</v>
      </c>
      <c r="H36" s="172" t="s">
        <v>409</v>
      </c>
      <c r="I36" s="229"/>
      <c r="J36" s="226">
        <v>1081192</v>
      </c>
      <c r="K36" s="226">
        <v>929326</v>
      </c>
      <c r="L36" s="172">
        <v>16.3415206289289</v>
      </c>
      <c r="M36" s="191"/>
      <c r="N36" s="191"/>
      <c r="O36" s="191"/>
      <c r="P36" s="191"/>
      <c r="Q36" s="191"/>
      <c r="R36" s="191"/>
      <c r="S36" s="191"/>
      <c r="T36" s="191"/>
      <c r="U36" s="191"/>
      <c r="V36" s="191"/>
      <c r="W36" s="191"/>
      <c r="X36" s="191"/>
    </row>
    <row r="37" spans="1:24" s="224" customFormat="1" ht="12" customHeight="1">
      <c r="A37" s="231" t="s">
        <v>754</v>
      </c>
      <c r="B37" s="208">
        <v>1449257</v>
      </c>
      <c r="C37" s="208">
        <v>989763</v>
      </c>
      <c r="D37" s="173">
        <v>46.4246491331763</v>
      </c>
      <c r="E37" s="209"/>
      <c r="F37" s="208">
        <v>191827</v>
      </c>
      <c r="G37" s="208">
        <v>116053</v>
      </c>
      <c r="H37" s="173">
        <v>65.2925818376087</v>
      </c>
      <c r="I37" s="229"/>
      <c r="J37" s="208">
        <v>1641084</v>
      </c>
      <c r="K37" s="208">
        <v>1105816</v>
      </c>
      <c r="L37" s="173">
        <v>48.4047979048956</v>
      </c>
      <c r="M37" s="191"/>
      <c r="N37" s="191"/>
      <c r="O37" s="191"/>
      <c r="P37" s="191"/>
      <c r="Q37" s="191"/>
      <c r="R37" s="191"/>
      <c r="S37" s="191"/>
      <c r="T37" s="191"/>
      <c r="U37" s="191"/>
      <c r="V37" s="191"/>
      <c r="W37" s="191"/>
      <c r="X37" s="191"/>
    </row>
    <row r="38" spans="1:24" s="224" customFormat="1" ht="12" customHeight="1">
      <c r="A38" s="231" t="s">
        <v>755</v>
      </c>
      <c r="B38" s="208">
        <v>-376182</v>
      </c>
      <c r="C38" s="208">
        <v>-274535</v>
      </c>
      <c r="D38" s="173">
        <v>37.025151620012</v>
      </c>
      <c r="E38" s="209"/>
      <c r="F38" s="208">
        <v>-210070</v>
      </c>
      <c r="G38" s="208">
        <v>-10429</v>
      </c>
      <c r="H38" s="173">
        <v>1914.28708409243</v>
      </c>
      <c r="I38" s="229"/>
      <c r="J38" s="208">
        <v>-586252</v>
      </c>
      <c r="K38" s="208">
        <v>-284964</v>
      </c>
      <c r="L38" s="173">
        <v>105.728442891032</v>
      </c>
      <c r="M38" s="191"/>
      <c r="N38" s="191"/>
      <c r="O38" s="191"/>
      <c r="P38" s="191"/>
      <c r="Q38" s="191"/>
      <c r="R38" s="191"/>
      <c r="S38" s="191"/>
      <c r="T38" s="191"/>
      <c r="U38" s="191"/>
      <c r="V38" s="191"/>
      <c r="W38" s="191"/>
      <c r="X38" s="191"/>
    </row>
    <row r="39" spans="1:24" s="224" customFormat="1" ht="12" customHeight="1">
      <c r="A39" s="231" t="s">
        <v>756</v>
      </c>
      <c r="B39" s="208">
        <v>75914</v>
      </c>
      <c r="C39" s="208">
        <v>157684</v>
      </c>
      <c r="D39" s="173">
        <v>-51.8568783135892</v>
      </c>
      <c r="E39" s="209"/>
      <c r="F39" s="208">
        <v>0</v>
      </c>
      <c r="G39" s="208">
        <v>0</v>
      </c>
      <c r="H39" s="173" t="s">
        <v>409</v>
      </c>
      <c r="I39" s="229"/>
      <c r="J39" s="208">
        <v>75914</v>
      </c>
      <c r="K39" s="208">
        <v>157684</v>
      </c>
      <c r="L39" s="173">
        <v>-51.8568783135892</v>
      </c>
      <c r="M39" s="191"/>
      <c r="N39" s="191"/>
      <c r="O39" s="191"/>
      <c r="P39" s="191"/>
      <c r="Q39" s="191"/>
      <c r="R39" s="191"/>
      <c r="S39" s="191"/>
      <c r="T39" s="191"/>
      <c r="U39" s="191"/>
      <c r="V39" s="191"/>
      <c r="W39" s="191"/>
      <c r="X39" s="191"/>
    </row>
    <row r="40" spans="1:24" s="224" customFormat="1" ht="12" customHeight="1">
      <c r="A40" s="231" t="s">
        <v>757</v>
      </c>
      <c r="B40" s="208">
        <v>-985</v>
      </c>
      <c r="C40" s="208">
        <v>-802</v>
      </c>
      <c r="D40" s="173">
        <v>22.8179551122195</v>
      </c>
      <c r="E40" s="209"/>
      <c r="F40" s="208">
        <v>0</v>
      </c>
      <c r="G40" s="208">
        <v>0</v>
      </c>
      <c r="H40" s="173" t="s">
        <v>409</v>
      </c>
      <c r="I40" s="229"/>
      <c r="J40" s="208">
        <v>-985</v>
      </c>
      <c r="K40" s="208">
        <v>-802</v>
      </c>
      <c r="L40" s="173">
        <v>22.8179551122195</v>
      </c>
      <c r="M40" s="191"/>
      <c r="N40" s="191"/>
      <c r="O40" s="191"/>
      <c r="P40" s="191"/>
      <c r="Q40" s="191"/>
      <c r="R40" s="191"/>
      <c r="S40" s="191"/>
      <c r="T40" s="191"/>
      <c r="U40" s="191"/>
      <c r="V40" s="191"/>
      <c r="W40" s="191"/>
      <c r="X40" s="191"/>
    </row>
    <row r="41" spans="1:24" s="224" customFormat="1" ht="12" customHeight="1">
      <c r="A41" s="231" t="s">
        <v>758</v>
      </c>
      <c r="B41" s="208">
        <v>-48569</v>
      </c>
      <c r="C41" s="208">
        <v>-48408</v>
      </c>
      <c r="D41" s="173">
        <v>0.332589654602545</v>
      </c>
      <c r="E41" s="209"/>
      <c r="F41" s="208">
        <v>0</v>
      </c>
      <c r="G41" s="208">
        <v>0</v>
      </c>
      <c r="H41" s="173" t="s">
        <v>409</v>
      </c>
      <c r="I41" s="229"/>
      <c r="J41" s="208">
        <v>-48569</v>
      </c>
      <c r="K41" s="208">
        <v>-48408</v>
      </c>
      <c r="L41" s="173">
        <v>0.332589654602545</v>
      </c>
      <c r="M41" s="191"/>
      <c r="N41" s="191"/>
      <c r="O41" s="191"/>
      <c r="P41" s="191"/>
      <c r="Q41" s="191"/>
      <c r="R41" s="191"/>
      <c r="S41" s="191"/>
      <c r="T41" s="191"/>
      <c r="U41" s="191"/>
      <c r="V41" s="191"/>
      <c r="W41" s="191"/>
      <c r="X41" s="191"/>
    </row>
    <row r="42" spans="1:24" s="224" customFormat="1" ht="12" customHeight="1">
      <c r="A42" s="231" t="s">
        <v>759</v>
      </c>
      <c r="B42" s="208">
        <v>0</v>
      </c>
      <c r="C42" s="208">
        <v>0</v>
      </c>
      <c r="D42" s="173" t="s">
        <v>409</v>
      </c>
      <c r="E42" s="209"/>
      <c r="F42" s="208">
        <v>0</v>
      </c>
      <c r="G42" s="208">
        <v>0</v>
      </c>
      <c r="H42" s="173" t="s">
        <v>409</v>
      </c>
      <c r="I42" s="229"/>
      <c r="J42" s="208">
        <v>0</v>
      </c>
      <c r="K42" s="208">
        <v>0</v>
      </c>
      <c r="L42" s="173" t="s">
        <v>409</v>
      </c>
      <c r="M42" s="191"/>
      <c r="N42" s="191"/>
      <c r="O42" s="191"/>
      <c r="P42" s="191"/>
      <c r="Q42" s="191"/>
      <c r="R42" s="191"/>
      <c r="S42" s="191"/>
      <c r="T42" s="191"/>
      <c r="U42" s="191"/>
      <c r="V42" s="191"/>
      <c r="W42" s="191"/>
      <c r="X42" s="191"/>
    </row>
    <row r="43" spans="1:24" s="224" customFormat="1" ht="12" customHeight="1">
      <c r="A43" s="233" t="s">
        <v>760</v>
      </c>
      <c r="B43" s="234">
        <v>0</v>
      </c>
      <c r="C43" s="234">
        <v>0</v>
      </c>
      <c r="D43" s="171" t="s">
        <v>409</v>
      </c>
      <c r="E43" s="209"/>
      <c r="F43" s="234">
        <v>0</v>
      </c>
      <c r="G43" s="234">
        <v>0</v>
      </c>
      <c r="H43" s="171" t="s">
        <v>409</v>
      </c>
      <c r="I43" s="229"/>
      <c r="J43" s="234">
        <v>0</v>
      </c>
      <c r="K43" s="234">
        <v>0</v>
      </c>
      <c r="L43" s="171" t="s">
        <v>409</v>
      </c>
      <c r="M43" s="191"/>
      <c r="N43" s="191"/>
      <c r="O43" s="191"/>
      <c r="P43" s="191"/>
      <c r="Q43" s="191"/>
      <c r="R43" s="191"/>
      <c r="S43" s="191"/>
      <c r="T43" s="191"/>
      <c r="U43" s="191"/>
      <c r="V43" s="191"/>
      <c r="W43" s="191"/>
      <c r="X43" s="191"/>
    </row>
    <row r="44" spans="1:24" s="224" customFormat="1" ht="12" customHeight="1">
      <c r="A44" s="32" t="s">
        <v>761</v>
      </c>
      <c r="B44" s="99">
        <v>1891956</v>
      </c>
      <c r="C44" s="99">
        <v>-884985</v>
      </c>
      <c r="D44" s="104" t="s">
        <v>409</v>
      </c>
      <c r="E44" s="103"/>
      <c r="F44" s="99">
        <v>46986</v>
      </c>
      <c r="G44" s="99">
        <v>-191209</v>
      </c>
      <c r="H44" s="104" t="s">
        <v>409</v>
      </c>
      <c r="I44" s="229"/>
      <c r="J44" s="99">
        <v>1938942</v>
      </c>
      <c r="K44" s="99">
        <v>-1076194</v>
      </c>
      <c r="L44" s="104" t="s">
        <v>409</v>
      </c>
      <c r="M44" s="191"/>
      <c r="N44" s="191"/>
      <c r="O44" s="191"/>
      <c r="P44" s="191"/>
      <c r="Q44" s="191"/>
      <c r="R44" s="191"/>
      <c r="S44" s="191"/>
      <c r="T44" s="191"/>
      <c r="U44" s="191"/>
      <c r="V44" s="191"/>
      <c r="W44" s="191"/>
      <c r="X44" s="191"/>
    </row>
    <row r="45" spans="1:24" s="224" customFormat="1" ht="12" customHeight="1">
      <c r="A45" s="230" t="s">
        <v>762</v>
      </c>
      <c r="B45" s="208">
        <v>13496577</v>
      </c>
      <c r="C45" s="208">
        <v>20841281</v>
      </c>
      <c r="D45" s="173">
        <v>-35.2411351298416</v>
      </c>
      <c r="E45" s="241"/>
      <c r="F45" s="208">
        <v>228072</v>
      </c>
      <c r="G45" s="208">
        <v>446063</v>
      </c>
      <c r="H45" s="173">
        <v>-48.8700026677846</v>
      </c>
      <c r="J45" s="208">
        <v>13724649</v>
      </c>
      <c r="K45" s="208">
        <v>21287344</v>
      </c>
      <c r="L45" s="173">
        <v>-35.5267195381444</v>
      </c>
      <c r="M45" s="191"/>
      <c r="N45" s="191"/>
      <c r="O45" s="191"/>
      <c r="P45" s="191"/>
      <c r="Q45" s="191"/>
      <c r="R45" s="191"/>
      <c r="S45" s="191"/>
      <c r="T45" s="191"/>
      <c r="U45" s="191"/>
      <c r="V45" s="191"/>
      <c r="W45" s="191"/>
      <c r="X45" s="191"/>
    </row>
    <row r="46" spans="1:24" s="224" customFormat="1" ht="12" customHeight="1">
      <c r="A46" s="233" t="s">
        <v>763</v>
      </c>
      <c r="B46" s="234">
        <v>15388533</v>
      </c>
      <c r="C46" s="234">
        <v>19956296</v>
      </c>
      <c r="D46" s="171">
        <v>-22.8888316749762</v>
      </c>
      <c r="E46" s="241"/>
      <c r="F46" s="234">
        <v>275058</v>
      </c>
      <c r="G46" s="234">
        <v>254854</v>
      </c>
      <c r="H46" s="171">
        <v>7.92767623815989</v>
      </c>
      <c r="J46" s="234">
        <v>15663591</v>
      </c>
      <c r="K46" s="234">
        <v>20211150</v>
      </c>
      <c r="L46" s="171">
        <v>-22.5002486251401</v>
      </c>
      <c r="M46" s="191"/>
      <c r="N46" s="191"/>
      <c r="O46" s="191"/>
      <c r="P46" s="191"/>
      <c r="Q46" s="191"/>
      <c r="R46" s="191"/>
      <c r="S46" s="191"/>
      <c r="T46" s="191"/>
      <c r="U46" s="191"/>
      <c r="V46" s="191"/>
      <c r="W46" s="191"/>
      <c r="X46" s="191"/>
    </row>
    <row r="49" ht="10.5">
      <c r="J49" s="293"/>
    </row>
  </sheetData>
  <sheetProtection/>
  <mergeCells count="6">
    <mergeCell ref="B3:D3"/>
    <mergeCell ref="F3:H3"/>
    <mergeCell ref="B4:D4"/>
    <mergeCell ref="F4:H4"/>
    <mergeCell ref="J4:L4"/>
    <mergeCell ref="J3:L3"/>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5.xml><?xml version="1.0" encoding="utf-8"?>
<worksheet xmlns="http://schemas.openxmlformats.org/spreadsheetml/2006/main" xmlns:r="http://schemas.openxmlformats.org/officeDocument/2006/relationships">
  <dimension ref="A2:AE54"/>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7.7109375" style="22" customWidth="1"/>
    <col min="2" max="2" width="9.28125" style="128" bestFit="1" customWidth="1"/>
    <col min="3" max="3" width="6.7109375" style="105" customWidth="1"/>
    <col min="4" max="5" width="8.7109375" style="105" customWidth="1"/>
    <col min="6" max="6" width="11.57421875" style="105" bestFit="1" customWidth="1"/>
    <col min="7" max="7" width="12.00390625" style="105" customWidth="1"/>
    <col min="8" max="8" width="13.140625" style="105" customWidth="1"/>
    <col min="9" max="9" width="0.85546875" style="105" customWidth="1"/>
    <col min="10" max="10" width="8.57421875" style="105" customWidth="1"/>
    <col min="11" max="11" width="7.7109375" style="105" customWidth="1"/>
    <col min="12" max="12" width="10.421875" style="105" bestFit="1" customWidth="1"/>
    <col min="13" max="13" width="1.28515625" style="105" customWidth="1"/>
    <col min="14" max="14" width="11.28125" style="105" bestFit="1" customWidth="1"/>
    <col min="15" max="15" width="13.7109375" style="105" bestFit="1" customWidth="1"/>
    <col min="16" max="16" width="10.8515625" style="105" customWidth="1"/>
    <col min="17" max="31" width="11.421875" style="0" customWidth="1"/>
    <col min="32" max="16384" width="11.421875" style="22" customWidth="1"/>
  </cols>
  <sheetData>
    <row r="1" ht="10.5" customHeight="1"/>
    <row r="2" spans="1:31" s="285" customFormat="1" ht="15" customHeight="1">
      <c r="A2" s="291" t="s">
        <v>731</v>
      </c>
      <c r="B2" s="127"/>
      <c r="C2" s="284"/>
      <c r="D2" s="284"/>
      <c r="E2" s="284"/>
      <c r="F2" s="284"/>
      <c r="G2" s="284"/>
      <c r="H2" s="284"/>
      <c r="I2" s="284"/>
      <c r="J2" s="284"/>
      <c r="K2" s="284"/>
      <c r="L2" s="284"/>
      <c r="M2" s="284"/>
      <c r="N2" s="284"/>
      <c r="O2" s="284"/>
      <c r="P2" s="132" t="s">
        <v>560</v>
      </c>
      <c r="Q2"/>
      <c r="R2"/>
      <c r="S2"/>
      <c r="T2"/>
      <c r="U2"/>
      <c r="V2"/>
      <c r="W2"/>
      <c r="X2"/>
      <c r="Y2"/>
      <c r="Z2"/>
      <c r="AA2"/>
      <c r="AB2"/>
      <c r="AC2"/>
      <c r="AD2"/>
      <c r="AE2"/>
    </row>
    <row r="3" spans="4:8" ht="15" customHeight="1">
      <c r="D3" s="133"/>
      <c r="E3" s="133"/>
      <c r="F3" s="133"/>
      <c r="G3" s="133"/>
      <c r="H3" s="133"/>
    </row>
    <row r="4" spans="2:31" s="68" customFormat="1" ht="22.5" customHeight="1">
      <c r="B4" s="129"/>
      <c r="C4" s="374" t="s">
        <v>714</v>
      </c>
      <c r="D4" s="374"/>
      <c r="E4" s="374"/>
      <c r="F4" s="374"/>
      <c r="G4" s="377" t="s">
        <v>381</v>
      </c>
      <c r="H4" s="377" t="s">
        <v>386</v>
      </c>
      <c r="I4" s="135"/>
      <c r="J4" s="374" t="s">
        <v>700</v>
      </c>
      <c r="K4" s="374"/>
      <c r="L4" s="374"/>
      <c r="M4" s="135"/>
      <c r="N4" s="374" t="s">
        <v>340</v>
      </c>
      <c r="O4" s="374"/>
      <c r="P4" s="374"/>
      <c r="Q4"/>
      <c r="R4"/>
      <c r="S4"/>
      <c r="T4"/>
      <c r="U4"/>
      <c r="V4"/>
      <c r="W4"/>
      <c r="X4"/>
      <c r="Y4"/>
      <c r="Z4"/>
      <c r="AA4"/>
      <c r="AB4"/>
      <c r="AC4"/>
      <c r="AD4"/>
      <c r="AE4"/>
    </row>
    <row r="5" spans="1:31" s="74" customFormat="1" ht="22.5" customHeight="1">
      <c r="A5" s="73" t="s">
        <v>628</v>
      </c>
      <c r="B5" s="130" t="s">
        <v>734</v>
      </c>
      <c r="C5" s="134" t="s">
        <v>738</v>
      </c>
      <c r="D5" s="134" t="s">
        <v>735</v>
      </c>
      <c r="E5" s="134" t="s">
        <v>739</v>
      </c>
      <c r="F5" s="134" t="s">
        <v>387</v>
      </c>
      <c r="G5" s="374"/>
      <c r="H5" s="374"/>
      <c r="I5" s="136"/>
      <c r="J5" s="134" t="s">
        <v>388</v>
      </c>
      <c r="K5" s="134" t="s">
        <v>389</v>
      </c>
      <c r="L5" s="134" t="s">
        <v>390</v>
      </c>
      <c r="M5" s="136"/>
      <c r="N5" s="134" t="s">
        <v>391</v>
      </c>
      <c r="O5" s="134" t="s">
        <v>392</v>
      </c>
      <c r="P5" s="134" t="s">
        <v>741</v>
      </c>
      <c r="Q5"/>
      <c r="R5"/>
      <c r="S5"/>
      <c r="T5"/>
      <c r="U5"/>
      <c r="V5"/>
      <c r="W5"/>
      <c r="X5"/>
      <c r="Y5"/>
      <c r="Z5"/>
      <c r="AA5"/>
      <c r="AB5"/>
      <c r="AC5"/>
      <c r="AD5"/>
      <c r="AE5"/>
    </row>
    <row r="6" spans="1:31" s="74" customFormat="1" ht="30.75" customHeight="1">
      <c r="A6" s="45" t="s">
        <v>426</v>
      </c>
      <c r="B6" s="130"/>
      <c r="C6" s="134"/>
      <c r="D6" s="134"/>
      <c r="E6" s="134"/>
      <c r="F6" s="134"/>
      <c r="G6" s="134"/>
      <c r="H6" s="134"/>
      <c r="I6" s="140"/>
      <c r="J6" s="134"/>
      <c r="K6" s="134"/>
      <c r="L6" s="134"/>
      <c r="M6" s="140"/>
      <c r="N6" s="134"/>
      <c r="O6" s="134"/>
      <c r="P6" s="134"/>
      <c r="Q6"/>
      <c r="R6"/>
      <c r="S6"/>
      <c r="T6"/>
      <c r="U6"/>
      <c r="V6"/>
      <c r="W6"/>
      <c r="X6"/>
      <c r="Y6"/>
      <c r="Z6"/>
      <c r="AA6"/>
      <c r="AB6"/>
      <c r="AC6"/>
      <c r="AD6"/>
      <c r="AE6"/>
    </row>
    <row r="7" spans="1:31" s="74" customFormat="1" ht="15" customHeight="1">
      <c r="A7" s="338" t="s">
        <v>825</v>
      </c>
      <c r="B7" s="141">
        <v>236116591</v>
      </c>
      <c r="C7" s="142">
        <v>2.64</v>
      </c>
      <c r="D7" s="142">
        <v>2.11</v>
      </c>
      <c r="E7" s="142">
        <v>0.78</v>
      </c>
      <c r="F7" s="142">
        <v>1.75</v>
      </c>
      <c r="G7" s="142">
        <v>0.44</v>
      </c>
      <c r="H7" s="142">
        <v>-1.26</v>
      </c>
      <c r="I7" s="143"/>
      <c r="J7" s="142">
        <v>10.41</v>
      </c>
      <c r="K7" s="142">
        <v>4.41</v>
      </c>
      <c r="L7" s="142">
        <v>1.34</v>
      </c>
      <c r="M7" s="143"/>
      <c r="N7" s="142">
        <v>0.36</v>
      </c>
      <c r="O7" s="142">
        <v>-0.3</v>
      </c>
      <c r="P7" s="142">
        <v>-0.29</v>
      </c>
      <c r="Q7"/>
      <c r="R7"/>
      <c r="S7"/>
      <c r="T7"/>
      <c r="U7"/>
      <c r="V7"/>
      <c r="W7"/>
      <c r="X7"/>
      <c r="Y7"/>
      <c r="Z7"/>
      <c r="AA7"/>
      <c r="AB7"/>
      <c r="AC7"/>
      <c r="AD7"/>
      <c r="AE7"/>
    </row>
    <row r="8" spans="1:31" s="74" customFormat="1" ht="15" customHeight="1">
      <c r="A8" s="339" t="s">
        <v>826</v>
      </c>
      <c r="B8" s="313">
        <v>236929344</v>
      </c>
      <c r="C8" s="314">
        <v>2.99</v>
      </c>
      <c r="D8" s="314">
        <v>2.26</v>
      </c>
      <c r="E8" s="314">
        <v>0.79</v>
      </c>
      <c r="F8" s="314">
        <v>2.3</v>
      </c>
      <c r="G8" s="314">
        <v>0.46</v>
      </c>
      <c r="H8" s="314">
        <v>-1.22</v>
      </c>
      <c r="I8" s="340"/>
      <c r="J8" s="314">
        <v>9.91</v>
      </c>
      <c r="K8" s="314">
        <v>4.02</v>
      </c>
      <c r="L8" s="314">
        <v>1.17</v>
      </c>
      <c r="M8" s="340"/>
      <c r="N8" s="314">
        <v>0.33</v>
      </c>
      <c r="O8" s="314">
        <v>-0.26</v>
      </c>
      <c r="P8" s="314">
        <v>-0.25</v>
      </c>
      <c r="Q8"/>
      <c r="R8"/>
      <c r="S8"/>
      <c r="T8"/>
      <c r="U8"/>
      <c r="V8"/>
      <c r="W8"/>
      <c r="X8"/>
      <c r="Y8"/>
      <c r="Z8"/>
      <c r="AA8"/>
      <c r="AB8"/>
      <c r="AC8"/>
      <c r="AD8"/>
      <c r="AE8"/>
    </row>
    <row r="9" spans="1:31" s="74" customFormat="1" ht="15" customHeight="1">
      <c r="A9" s="339" t="s">
        <v>827</v>
      </c>
      <c r="B9" s="313">
        <v>250358755</v>
      </c>
      <c r="C9" s="314">
        <v>3.96</v>
      </c>
      <c r="D9" s="314">
        <v>2.53</v>
      </c>
      <c r="E9" s="314">
        <v>0.85</v>
      </c>
      <c r="F9" s="314">
        <v>0.87</v>
      </c>
      <c r="G9" s="314">
        <v>0.43</v>
      </c>
      <c r="H9" s="314">
        <v>-1.37</v>
      </c>
      <c r="I9" s="340"/>
      <c r="J9" s="314">
        <v>9.89</v>
      </c>
      <c r="K9" s="314">
        <v>6.13</v>
      </c>
      <c r="L9" s="314">
        <v>1.49</v>
      </c>
      <c r="M9" s="340"/>
      <c r="N9" s="314">
        <v>0.32</v>
      </c>
      <c r="O9" s="314">
        <v>-0.27</v>
      </c>
      <c r="P9" s="314">
        <v>-0.25</v>
      </c>
      <c r="Q9"/>
      <c r="R9"/>
      <c r="S9"/>
      <c r="T9"/>
      <c r="U9"/>
      <c r="V9"/>
      <c r="W9"/>
      <c r="X9"/>
      <c r="Y9"/>
      <c r="Z9"/>
      <c r="AA9"/>
      <c r="AB9"/>
      <c r="AC9"/>
      <c r="AD9"/>
      <c r="AE9"/>
    </row>
    <row r="10" spans="1:31" s="74" customFormat="1" ht="15" customHeight="1">
      <c r="A10" s="339" t="s">
        <v>828</v>
      </c>
      <c r="B10" s="313">
        <v>274636995</v>
      </c>
      <c r="C10" s="314">
        <v>3.23</v>
      </c>
      <c r="D10" s="314">
        <v>2.79</v>
      </c>
      <c r="E10" s="314">
        <v>0.71</v>
      </c>
      <c r="F10" s="314">
        <v>2.02</v>
      </c>
      <c r="G10" s="314">
        <v>0.4</v>
      </c>
      <c r="H10" s="314">
        <v>-1.37</v>
      </c>
      <c r="I10" s="340"/>
      <c r="J10" s="314">
        <v>9.97</v>
      </c>
      <c r="K10" s="314">
        <v>6.54</v>
      </c>
      <c r="L10" s="314">
        <v>1.37</v>
      </c>
      <c r="M10" s="340"/>
      <c r="N10" s="314">
        <v>0.29</v>
      </c>
      <c r="O10" s="314">
        <v>-0.2</v>
      </c>
      <c r="P10" s="314">
        <v>-0.19</v>
      </c>
      <c r="Q10"/>
      <c r="R10"/>
      <c r="S10"/>
      <c r="T10"/>
      <c r="U10"/>
      <c r="V10"/>
      <c r="W10"/>
      <c r="X10"/>
      <c r="Y10"/>
      <c r="Z10"/>
      <c r="AA10"/>
      <c r="AB10"/>
      <c r="AC10"/>
      <c r="AD10"/>
      <c r="AE10"/>
    </row>
    <row r="11" spans="1:31" s="74" customFormat="1" ht="15" customHeight="1">
      <c r="A11" s="339" t="s">
        <v>829</v>
      </c>
      <c r="B11" s="313">
        <v>272204430</v>
      </c>
      <c r="C11" s="314">
        <v>2.2</v>
      </c>
      <c r="D11" s="314">
        <v>3.18</v>
      </c>
      <c r="E11" s="314">
        <v>0.72</v>
      </c>
      <c r="F11" s="314">
        <v>2.91</v>
      </c>
      <c r="G11" s="314">
        <v>0.41</v>
      </c>
      <c r="H11" s="314">
        <v>-1.38</v>
      </c>
      <c r="I11" s="340"/>
      <c r="J11" s="314">
        <v>10.44</v>
      </c>
      <c r="K11" s="314">
        <v>5.75</v>
      </c>
      <c r="L11" s="314">
        <v>1.46</v>
      </c>
      <c r="M11" s="340"/>
      <c r="N11" s="314">
        <v>0.3</v>
      </c>
      <c r="O11" s="314">
        <v>-0.2</v>
      </c>
      <c r="P11" s="314">
        <v>-0.18</v>
      </c>
      <c r="Q11"/>
      <c r="R11"/>
      <c r="S11"/>
      <c r="T11"/>
      <c r="U11"/>
      <c r="V11"/>
      <c r="W11"/>
      <c r="X11"/>
      <c r="Y11"/>
      <c r="Z11"/>
      <c r="AA11"/>
      <c r="AB11"/>
      <c r="AC11"/>
      <c r="AD11"/>
      <c r="AE11"/>
    </row>
    <row r="12" spans="1:31" s="74" customFormat="1" ht="15" customHeight="1">
      <c r="A12" s="339" t="s">
        <v>830</v>
      </c>
      <c r="B12" s="313">
        <v>293669186</v>
      </c>
      <c r="C12" s="314">
        <v>2.97</v>
      </c>
      <c r="D12" s="314">
        <v>3.35</v>
      </c>
      <c r="E12" s="314">
        <v>0.67</v>
      </c>
      <c r="F12" s="314">
        <v>5.64</v>
      </c>
      <c r="G12" s="314">
        <v>0.37</v>
      </c>
      <c r="H12" s="314">
        <v>-1.34</v>
      </c>
      <c r="I12" s="340"/>
      <c r="J12" s="314">
        <v>10.26</v>
      </c>
      <c r="K12" s="314">
        <v>5.63</v>
      </c>
      <c r="L12" s="314">
        <v>1.41</v>
      </c>
      <c r="M12" s="340"/>
      <c r="N12" s="314">
        <v>0.24</v>
      </c>
      <c r="O12" s="314">
        <v>-0.17</v>
      </c>
      <c r="P12" s="314">
        <v>-0.16</v>
      </c>
      <c r="Q12"/>
      <c r="R12"/>
      <c r="S12"/>
      <c r="T12"/>
      <c r="U12"/>
      <c r="V12"/>
      <c r="W12"/>
      <c r="X12"/>
      <c r="Y12"/>
      <c r="Z12"/>
      <c r="AA12"/>
      <c r="AB12"/>
      <c r="AC12"/>
      <c r="AD12"/>
      <c r="AE12"/>
    </row>
    <row r="13" spans="1:31" s="74" customFormat="1" ht="15" customHeight="1">
      <c r="A13" s="339" t="s">
        <v>831</v>
      </c>
      <c r="B13" s="313">
        <v>317293875</v>
      </c>
      <c r="C13" s="314">
        <v>1.98</v>
      </c>
      <c r="D13" s="314">
        <v>3.32</v>
      </c>
      <c r="E13" s="314">
        <v>0.63</v>
      </c>
      <c r="F13" s="314">
        <v>2.02</v>
      </c>
      <c r="G13" s="314">
        <v>0.35</v>
      </c>
      <c r="H13" s="314">
        <v>-1.2</v>
      </c>
      <c r="I13" s="340"/>
      <c r="J13" s="314">
        <v>2</v>
      </c>
      <c r="K13" s="314">
        <v>5.98</v>
      </c>
      <c r="L13" s="314">
        <v>1.48</v>
      </c>
      <c r="M13" s="340"/>
      <c r="N13" s="314">
        <v>0.27</v>
      </c>
      <c r="O13" s="314">
        <v>-0.19</v>
      </c>
      <c r="P13" s="314">
        <v>-0.17</v>
      </c>
      <c r="Q13"/>
      <c r="R13"/>
      <c r="S13"/>
      <c r="T13"/>
      <c r="U13"/>
      <c r="V13"/>
      <c r="W13"/>
      <c r="X13"/>
      <c r="Y13"/>
      <c r="Z13"/>
      <c r="AA13"/>
      <c r="AB13"/>
      <c r="AC13"/>
      <c r="AD13"/>
      <c r="AE13"/>
    </row>
    <row r="14" spans="1:31" s="74" customFormat="1" ht="15" customHeight="1">
      <c r="A14" s="339" t="s">
        <v>832</v>
      </c>
      <c r="B14" s="313">
        <v>360587355</v>
      </c>
      <c r="C14" s="314">
        <v>3.24</v>
      </c>
      <c r="D14" s="314">
        <v>3.19</v>
      </c>
      <c r="E14" s="314">
        <v>0.49</v>
      </c>
      <c r="F14" s="314">
        <v>3.02</v>
      </c>
      <c r="G14" s="314">
        <v>0.29</v>
      </c>
      <c r="H14" s="314">
        <v>-0.98</v>
      </c>
      <c r="I14" s="340"/>
      <c r="J14" s="314">
        <v>2.61</v>
      </c>
      <c r="K14" s="314">
        <v>8.41</v>
      </c>
      <c r="L14" s="314">
        <v>1.59</v>
      </c>
      <c r="M14" s="340"/>
      <c r="N14" s="314">
        <v>0.23</v>
      </c>
      <c r="O14" s="314">
        <v>-0.12</v>
      </c>
      <c r="P14" s="314">
        <v>-0.1</v>
      </c>
      <c r="Q14"/>
      <c r="R14"/>
      <c r="S14"/>
      <c r="T14"/>
      <c r="U14"/>
      <c r="V14"/>
      <c r="W14"/>
      <c r="X14"/>
      <c r="Y14"/>
      <c r="Z14"/>
      <c r="AA14"/>
      <c r="AB14"/>
      <c r="AC14"/>
      <c r="AD14"/>
      <c r="AE14"/>
    </row>
    <row r="15" spans="1:31" s="74" customFormat="1" ht="15" customHeight="1">
      <c r="A15" s="339" t="s">
        <v>833</v>
      </c>
      <c r="B15" s="313">
        <v>411896368</v>
      </c>
      <c r="C15" s="314">
        <v>2.27</v>
      </c>
      <c r="D15" s="314">
        <v>2.68</v>
      </c>
      <c r="E15" s="314">
        <v>0.44</v>
      </c>
      <c r="F15" s="314">
        <v>1.21</v>
      </c>
      <c r="G15" s="314">
        <v>0.27</v>
      </c>
      <c r="H15" s="314">
        <v>-0.81</v>
      </c>
      <c r="I15" s="340"/>
      <c r="J15" s="314">
        <v>2.62</v>
      </c>
      <c r="K15" s="314">
        <v>5.44</v>
      </c>
      <c r="L15" s="314">
        <v>1.12</v>
      </c>
      <c r="M15" s="340"/>
      <c r="N15" s="314">
        <v>0.2</v>
      </c>
      <c r="O15" s="314">
        <v>-0.13</v>
      </c>
      <c r="P15" s="314">
        <v>-0.11</v>
      </c>
      <c r="Q15"/>
      <c r="R15"/>
      <c r="S15"/>
      <c r="T15"/>
      <c r="U15"/>
      <c r="V15"/>
      <c r="W15"/>
      <c r="X15"/>
      <c r="Y15"/>
      <c r="Z15"/>
      <c r="AA15"/>
      <c r="AB15"/>
      <c r="AC15"/>
      <c r="AD15"/>
      <c r="AE15"/>
    </row>
    <row r="16" spans="1:31" s="74" customFormat="1" ht="15" customHeight="1">
      <c r="A16" s="169" t="s">
        <v>834</v>
      </c>
      <c r="B16" s="144">
        <v>455751454</v>
      </c>
      <c r="C16" s="242">
        <v>2.96</v>
      </c>
      <c r="D16" s="242">
        <v>2.08</v>
      </c>
      <c r="E16" s="242">
        <v>0.43</v>
      </c>
      <c r="F16" s="242">
        <v>1.1</v>
      </c>
      <c r="G16" s="242">
        <v>0.23</v>
      </c>
      <c r="H16" s="242">
        <v>-0.71</v>
      </c>
      <c r="I16" s="243"/>
      <c r="J16" s="242">
        <v>2.82</v>
      </c>
      <c r="K16" s="242">
        <v>7.33</v>
      </c>
      <c r="L16" s="242">
        <v>1.56</v>
      </c>
      <c r="M16" s="243"/>
      <c r="N16" s="242">
        <v>0.19</v>
      </c>
      <c r="O16" s="242">
        <v>-0.11</v>
      </c>
      <c r="P16" s="242">
        <v>-0.08</v>
      </c>
      <c r="Q16"/>
      <c r="R16"/>
      <c r="S16"/>
      <c r="T16"/>
      <c r="U16"/>
      <c r="V16"/>
      <c r="W16"/>
      <c r="X16"/>
      <c r="Y16"/>
      <c r="Z16"/>
      <c r="AA16"/>
      <c r="AB16"/>
      <c r="AC16"/>
      <c r="AD16"/>
      <c r="AE16"/>
    </row>
    <row r="17" spans="1:31" s="74" customFormat="1" ht="12" customHeight="1">
      <c r="A17" s="139"/>
      <c r="B17" s="141"/>
      <c r="C17" s="180"/>
      <c r="D17" s="180"/>
      <c r="E17" s="180"/>
      <c r="F17" s="180"/>
      <c r="G17" s="180"/>
      <c r="H17" s="180"/>
      <c r="I17" s="181"/>
      <c r="J17" s="180"/>
      <c r="K17" s="180"/>
      <c r="L17" s="180"/>
      <c r="M17" s="181"/>
      <c r="N17" s="180"/>
      <c r="O17" s="180"/>
      <c r="P17" s="180"/>
      <c r="Q17"/>
      <c r="R17"/>
      <c r="S17"/>
      <c r="T17"/>
      <c r="U17"/>
      <c r="V17"/>
      <c r="W17"/>
      <c r="X17"/>
      <c r="Y17"/>
      <c r="Z17"/>
      <c r="AA17"/>
      <c r="AB17"/>
      <c r="AC17"/>
      <c r="AD17"/>
      <c r="AE17"/>
    </row>
    <row r="18" spans="1:31" s="74" customFormat="1" ht="24.75" customHeight="1">
      <c r="A18" s="45" t="s">
        <v>0</v>
      </c>
      <c r="B18" s="144"/>
      <c r="C18" s="178"/>
      <c r="D18" s="178"/>
      <c r="E18" s="178"/>
      <c r="F18" s="178"/>
      <c r="G18" s="178"/>
      <c r="H18" s="178"/>
      <c r="I18" s="179"/>
      <c r="J18" s="178"/>
      <c r="K18" s="178"/>
      <c r="L18" s="178"/>
      <c r="M18" s="179"/>
      <c r="N18" s="178"/>
      <c r="O18" s="178"/>
      <c r="P18" s="178"/>
      <c r="Q18"/>
      <c r="R18"/>
      <c r="S18"/>
      <c r="T18"/>
      <c r="U18"/>
      <c r="V18"/>
      <c r="W18"/>
      <c r="X18"/>
      <c r="Y18"/>
      <c r="Z18"/>
      <c r="AA18"/>
      <c r="AB18"/>
      <c r="AC18"/>
      <c r="AD18"/>
      <c r="AE18"/>
    </row>
    <row r="19" spans="1:31" s="74" customFormat="1" ht="15" customHeight="1">
      <c r="A19" s="338" t="s">
        <v>825</v>
      </c>
      <c r="B19" s="141">
        <v>186707666</v>
      </c>
      <c r="C19" s="142">
        <v>3.39</v>
      </c>
      <c r="D19" s="142">
        <v>2.71</v>
      </c>
      <c r="E19" s="142">
        <v>1</v>
      </c>
      <c r="F19" s="142">
        <v>2.25</v>
      </c>
      <c r="G19" s="142">
        <v>0.55</v>
      </c>
      <c r="H19" s="142">
        <v>-1.59</v>
      </c>
      <c r="I19" s="143"/>
      <c r="J19" s="142">
        <v>13.28</v>
      </c>
      <c r="K19" s="142">
        <v>5.66</v>
      </c>
      <c r="L19" s="142">
        <v>1.43</v>
      </c>
      <c r="M19" s="143"/>
      <c r="N19" s="142">
        <v>0.46</v>
      </c>
      <c r="O19" s="142">
        <v>-0.38</v>
      </c>
      <c r="P19" s="142">
        <v>-0.36</v>
      </c>
      <c r="Q19"/>
      <c r="R19"/>
      <c r="S19"/>
      <c r="T19"/>
      <c r="U19"/>
      <c r="V19"/>
      <c r="W19"/>
      <c r="X19"/>
      <c r="Y19"/>
      <c r="Z19"/>
      <c r="AA19"/>
      <c r="AB19"/>
      <c r="AC19"/>
      <c r="AD19"/>
      <c r="AE19"/>
    </row>
    <row r="20" spans="1:31" s="74" customFormat="1" ht="15" customHeight="1">
      <c r="A20" s="339" t="s">
        <v>826</v>
      </c>
      <c r="B20" s="313">
        <v>175799088</v>
      </c>
      <c r="C20" s="314">
        <v>4.09</v>
      </c>
      <c r="D20" s="314">
        <v>3.1</v>
      </c>
      <c r="E20" s="314">
        <v>1.08</v>
      </c>
      <c r="F20" s="314">
        <v>3.15</v>
      </c>
      <c r="G20" s="314">
        <v>0.62</v>
      </c>
      <c r="H20" s="314">
        <v>-1.64</v>
      </c>
      <c r="I20" s="340"/>
      <c r="J20" s="314">
        <v>13.48</v>
      </c>
      <c r="K20" s="314">
        <v>5.47</v>
      </c>
      <c r="L20" s="314">
        <v>1.48</v>
      </c>
      <c r="M20" s="340"/>
      <c r="N20" s="314">
        <v>0.44</v>
      </c>
      <c r="O20" s="314">
        <v>-0.35</v>
      </c>
      <c r="P20" s="314">
        <v>-0.33</v>
      </c>
      <c r="Q20"/>
      <c r="R20"/>
      <c r="S20"/>
      <c r="T20"/>
      <c r="U20"/>
      <c r="V20"/>
      <c r="W20"/>
      <c r="X20"/>
      <c r="Y20"/>
      <c r="Z20"/>
      <c r="AA20"/>
      <c r="AB20"/>
      <c r="AC20"/>
      <c r="AD20"/>
      <c r="AE20"/>
    </row>
    <row r="21" spans="1:31" s="74" customFormat="1" ht="15" customHeight="1">
      <c r="A21" s="339" t="s">
        <v>827</v>
      </c>
      <c r="B21" s="313">
        <v>183510388</v>
      </c>
      <c r="C21" s="314">
        <v>5.53</v>
      </c>
      <c r="D21" s="314">
        <v>3.54</v>
      </c>
      <c r="E21" s="314">
        <v>1.19</v>
      </c>
      <c r="F21" s="314">
        <v>1.22</v>
      </c>
      <c r="G21" s="314">
        <v>0.59</v>
      </c>
      <c r="H21" s="314">
        <v>-1.87</v>
      </c>
      <c r="I21" s="340"/>
      <c r="J21" s="314">
        <v>13.64</v>
      </c>
      <c r="K21" s="314">
        <v>8.53</v>
      </c>
      <c r="L21" s="314">
        <v>1.82</v>
      </c>
      <c r="M21" s="340"/>
      <c r="N21" s="314">
        <v>0.43</v>
      </c>
      <c r="O21" s="314">
        <v>-0.36</v>
      </c>
      <c r="P21" s="314">
        <v>-0.35</v>
      </c>
      <c r="Q21"/>
      <c r="R21"/>
      <c r="S21"/>
      <c r="T21"/>
      <c r="U21"/>
      <c r="V21"/>
      <c r="W21"/>
      <c r="X21"/>
      <c r="Y21"/>
      <c r="Z21"/>
      <c r="AA21"/>
      <c r="AB21"/>
      <c r="AC21"/>
      <c r="AD21"/>
      <c r="AE21"/>
    </row>
    <row r="22" spans="1:31" s="74" customFormat="1" ht="15" customHeight="1">
      <c r="A22" s="339" t="s">
        <v>828</v>
      </c>
      <c r="B22" s="313">
        <v>197934592</v>
      </c>
      <c r="C22" s="314">
        <v>4.63</v>
      </c>
      <c r="D22" s="314">
        <v>4</v>
      </c>
      <c r="E22" s="314">
        <v>1.01</v>
      </c>
      <c r="F22" s="314">
        <v>2.89</v>
      </c>
      <c r="G22" s="314">
        <v>0.55</v>
      </c>
      <c r="H22" s="314">
        <v>-1.9</v>
      </c>
      <c r="I22" s="340"/>
      <c r="J22" s="314">
        <v>14.06</v>
      </c>
      <c r="K22" s="314">
        <v>9.32</v>
      </c>
      <c r="L22" s="314">
        <v>1.66</v>
      </c>
      <c r="M22" s="340"/>
      <c r="N22" s="314">
        <v>0.41</v>
      </c>
      <c r="O22" s="314">
        <v>-0.28</v>
      </c>
      <c r="P22" s="314">
        <v>-0.26</v>
      </c>
      <c r="Q22"/>
      <c r="R22"/>
      <c r="S22"/>
      <c r="T22"/>
      <c r="U22"/>
      <c r="V22"/>
      <c r="W22"/>
      <c r="X22"/>
      <c r="Y22"/>
      <c r="Z22"/>
      <c r="AA22"/>
      <c r="AB22"/>
      <c r="AC22"/>
      <c r="AD22"/>
      <c r="AE22"/>
    </row>
    <row r="23" spans="1:31" s="74" customFormat="1" ht="15" customHeight="1">
      <c r="A23" s="339" t="s">
        <v>829</v>
      </c>
      <c r="B23" s="313">
        <v>188542744</v>
      </c>
      <c r="C23" s="314">
        <v>3.16</v>
      </c>
      <c r="D23" s="314">
        <v>4.73</v>
      </c>
      <c r="E23" s="314">
        <v>1.06</v>
      </c>
      <c r="F23" s="314">
        <v>4.33</v>
      </c>
      <c r="G23" s="314">
        <v>0.6</v>
      </c>
      <c r="H23" s="314">
        <v>-1.98</v>
      </c>
      <c r="I23" s="340"/>
      <c r="J23" s="314">
        <v>15.36</v>
      </c>
      <c r="K23" s="314">
        <v>8.52</v>
      </c>
      <c r="L23" s="314">
        <v>1.76</v>
      </c>
      <c r="M23" s="340"/>
      <c r="N23" s="314">
        <v>0.43</v>
      </c>
      <c r="O23" s="314">
        <v>-0.29</v>
      </c>
      <c r="P23" s="314">
        <v>-0.27</v>
      </c>
      <c r="Q23"/>
      <c r="R23"/>
      <c r="S23"/>
      <c r="T23"/>
      <c r="U23"/>
      <c r="V23"/>
      <c r="W23"/>
      <c r="X23"/>
      <c r="Y23"/>
      <c r="Z23"/>
      <c r="AA23"/>
      <c r="AB23"/>
      <c r="AC23"/>
      <c r="AD23"/>
      <c r="AE23"/>
    </row>
    <row r="24" spans="1:31" s="74" customFormat="1" ht="15" customHeight="1">
      <c r="A24" s="339" t="s">
        <v>830</v>
      </c>
      <c r="B24" s="313">
        <v>202000384</v>
      </c>
      <c r="C24" s="314">
        <v>3.82</v>
      </c>
      <c r="D24" s="314">
        <v>5.02</v>
      </c>
      <c r="E24" s="314">
        <v>1</v>
      </c>
      <c r="F24" s="314">
        <v>8.44</v>
      </c>
      <c r="G24" s="314">
        <v>0.53</v>
      </c>
      <c r="H24" s="314">
        <v>-1.95</v>
      </c>
      <c r="I24" s="340"/>
      <c r="J24" s="314">
        <v>15.19</v>
      </c>
      <c r="K24" s="314">
        <v>8.36</v>
      </c>
      <c r="L24" s="314">
        <v>1.67</v>
      </c>
      <c r="M24" s="340"/>
      <c r="N24" s="314">
        <v>0.35</v>
      </c>
      <c r="O24" s="314">
        <v>-0.25</v>
      </c>
      <c r="P24" s="314">
        <v>-0.23</v>
      </c>
      <c r="Q24"/>
      <c r="R24"/>
      <c r="S24"/>
      <c r="T24"/>
      <c r="U24"/>
      <c r="V24"/>
      <c r="W24"/>
      <c r="X24"/>
      <c r="Y24"/>
      <c r="Z24"/>
      <c r="AA24"/>
      <c r="AB24"/>
      <c r="AC24"/>
      <c r="AD24"/>
      <c r="AE24"/>
    </row>
    <row r="25" spans="1:31" s="74" customFormat="1" ht="15" customHeight="1">
      <c r="A25" s="339" t="s">
        <v>831</v>
      </c>
      <c r="B25" s="313">
        <v>210172452</v>
      </c>
      <c r="C25" s="314">
        <v>3.02</v>
      </c>
      <c r="D25" s="314">
        <v>5.2</v>
      </c>
      <c r="E25" s="314">
        <v>0.98</v>
      </c>
      <c r="F25" s="314">
        <v>3.16</v>
      </c>
      <c r="G25" s="314">
        <v>0.52</v>
      </c>
      <c r="H25" s="314">
        <v>-1.8</v>
      </c>
      <c r="I25" s="340"/>
      <c r="J25" s="314">
        <v>3.09</v>
      </c>
      <c r="K25" s="314">
        <v>9.25</v>
      </c>
      <c r="L25" s="314">
        <v>1.78</v>
      </c>
      <c r="M25" s="340"/>
      <c r="N25" s="314">
        <v>0.41</v>
      </c>
      <c r="O25" s="314">
        <v>-0.29</v>
      </c>
      <c r="P25" s="314">
        <v>-0.26</v>
      </c>
      <c r="Q25"/>
      <c r="R25"/>
      <c r="S25"/>
      <c r="T25"/>
      <c r="U25"/>
      <c r="V25"/>
      <c r="W25"/>
      <c r="X25"/>
      <c r="Y25"/>
      <c r="Z25"/>
      <c r="AA25"/>
      <c r="AB25"/>
      <c r="AC25"/>
      <c r="AD25"/>
      <c r="AE25"/>
    </row>
    <row r="26" spans="1:31" s="74" customFormat="1" ht="15" customHeight="1">
      <c r="A26" s="339" t="s">
        <v>832</v>
      </c>
      <c r="B26" s="313">
        <v>245815720</v>
      </c>
      <c r="C26" s="314">
        <v>3.86</v>
      </c>
      <c r="D26" s="314">
        <v>4.88</v>
      </c>
      <c r="E26" s="314">
        <v>0.75</v>
      </c>
      <c r="F26" s="314">
        <v>4.61</v>
      </c>
      <c r="G26" s="314">
        <v>0.43</v>
      </c>
      <c r="H26" s="314">
        <v>-1.43</v>
      </c>
      <c r="I26" s="340"/>
      <c r="J26" s="314">
        <v>3.98</v>
      </c>
      <c r="K26" s="314">
        <v>12.71</v>
      </c>
      <c r="L26" s="314">
        <v>1.93</v>
      </c>
      <c r="M26" s="340"/>
      <c r="N26" s="314">
        <v>0.34</v>
      </c>
      <c r="O26" s="314">
        <v>-0.18</v>
      </c>
      <c r="P26" s="314">
        <v>-0.15</v>
      </c>
      <c r="Q26"/>
      <c r="R26"/>
      <c r="S26"/>
      <c r="T26"/>
      <c r="U26"/>
      <c r="V26"/>
      <c r="W26"/>
      <c r="X26"/>
      <c r="Y26"/>
      <c r="Z26"/>
      <c r="AA26"/>
      <c r="AB26"/>
      <c r="AC26"/>
      <c r="AD26"/>
      <c r="AE26"/>
    </row>
    <row r="27" spans="1:31" s="74" customFormat="1" ht="15" customHeight="1">
      <c r="A27" s="339" t="s">
        <v>833</v>
      </c>
      <c r="B27" s="313">
        <v>286302949</v>
      </c>
      <c r="C27" s="314">
        <v>3.13</v>
      </c>
      <c r="D27" s="314">
        <v>4.01</v>
      </c>
      <c r="E27" s="314">
        <v>0.66</v>
      </c>
      <c r="F27" s="314">
        <v>1.81</v>
      </c>
      <c r="G27" s="314">
        <v>0.39</v>
      </c>
      <c r="H27" s="314">
        <v>-1.17</v>
      </c>
      <c r="I27" s="340"/>
      <c r="J27" s="314">
        <v>3.89</v>
      </c>
      <c r="K27" s="314">
        <v>8.03</v>
      </c>
      <c r="L27" s="314">
        <v>1.16</v>
      </c>
      <c r="M27" s="340"/>
      <c r="N27" s="314">
        <v>0.29</v>
      </c>
      <c r="O27" s="314">
        <v>-0.19</v>
      </c>
      <c r="P27" s="314">
        <v>-0.16</v>
      </c>
      <c r="Q27"/>
      <c r="R27"/>
      <c r="S27"/>
      <c r="T27"/>
      <c r="U27"/>
      <c r="V27"/>
      <c r="W27"/>
      <c r="X27"/>
      <c r="Y27"/>
      <c r="Z27"/>
      <c r="AA27"/>
      <c r="AB27"/>
      <c r="AC27"/>
      <c r="AD27"/>
      <c r="AE27"/>
    </row>
    <row r="28" spans="1:31" s="74" customFormat="1" ht="15" customHeight="1">
      <c r="A28" s="169" t="s">
        <v>834</v>
      </c>
      <c r="B28" s="144">
        <v>322716164</v>
      </c>
      <c r="C28" s="242">
        <v>3.91</v>
      </c>
      <c r="D28" s="242">
        <v>3.05</v>
      </c>
      <c r="E28" s="242">
        <v>0.62</v>
      </c>
      <c r="F28" s="242">
        <v>1.61</v>
      </c>
      <c r="G28" s="242">
        <v>0.33</v>
      </c>
      <c r="H28" s="242">
        <v>-1</v>
      </c>
      <c r="I28" s="243"/>
      <c r="J28" s="242">
        <v>4.11</v>
      </c>
      <c r="K28" s="242">
        <v>10.59</v>
      </c>
      <c r="L28" s="242">
        <v>1.71</v>
      </c>
      <c r="M28" s="243"/>
      <c r="N28" s="242">
        <v>0.26</v>
      </c>
      <c r="O28" s="242">
        <v>-0.15</v>
      </c>
      <c r="P28" s="242">
        <v>-0.12</v>
      </c>
      <c r="Q28"/>
      <c r="R28"/>
      <c r="S28"/>
      <c r="T28"/>
      <c r="U28"/>
      <c r="V28"/>
      <c r="W28"/>
      <c r="X28"/>
      <c r="Y28"/>
      <c r="Z28"/>
      <c r="AA28"/>
      <c r="AB28"/>
      <c r="AC28"/>
      <c r="AD28"/>
      <c r="AE28"/>
    </row>
    <row r="29" spans="1:31" s="74" customFormat="1" ht="12.75" customHeight="1">
      <c r="A29" s="139"/>
      <c r="B29" s="141"/>
      <c r="C29" s="180"/>
      <c r="D29" s="180"/>
      <c r="E29" s="180"/>
      <c r="F29" s="180"/>
      <c r="G29" s="180"/>
      <c r="H29" s="180"/>
      <c r="I29" s="181"/>
      <c r="J29" s="180"/>
      <c r="K29" s="180"/>
      <c r="L29" s="180"/>
      <c r="M29" s="181"/>
      <c r="N29" s="180"/>
      <c r="O29" s="180"/>
      <c r="P29" s="180"/>
      <c r="Q29"/>
      <c r="R29"/>
      <c r="S29"/>
      <c r="T29"/>
      <c r="U29"/>
      <c r="V29"/>
      <c r="W29"/>
      <c r="X29"/>
      <c r="Y29"/>
      <c r="Z29"/>
      <c r="AA29"/>
      <c r="AB29"/>
      <c r="AC29"/>
      <c r="AD29"/>
      <c r="AE29"/>
    </row>
    <row r="30" spans="1:31" s="74" customFormat="1" ht="24.75" customHeight="1">
      <c r="A30" s="45" t="s">
        <v>427</v>
      </c>
      <c r="B30" s="144"/>
      <c r="C30" s="178"/>
      <c r="D30" s="178"/>
      <c r="E30" s="178"/>
      <c r="F30" s="178"/>
      <c r="G30" s="178"/>
      <c r="H30" s="178"/>
      <c r="I30" s="179"/>
      <c r="J30" s="178"/>
      <c r="K30" s="178"/>
      <c r="L30" s="178"/>
      <c r="M30" s="179"/>
      <c r="N30" s="178"/>
      <c r="O30" s="178"/>
      <c r="P30" s="178"/>
      <c r="Q30"/>
      <c r="R30"/>
      <c r="S30"/>
      <c r="T30"/>
      <c r="U30"/>
      <c r="V30"/>
      <c r="W30"/>
      <c r="X30"/>
      <c r="Y30"/>
      <c r="Z30"/>
      <c r="AA30"/>
      <c r="AB30"/>
      <c r="AC30"/>
      <c r="AD30"/>
      <c r="AE30"/>
    </row>
    <row r="31" spans="1:31" s="74" customFormat="1" ht="15" customHeight="1">
      <c r="A31" s="338" t="s">
        <v>825</v>
      </c>
      <c r="B31" s="141">
        <v>1117355</v>
      </c>
      <c r="C31" s="142" t="s">
        <v>409</v>
      </c>
      <c r="D31" s="142">
        <v>0.06</v>
      </c>
      <c r="E31" s="142">
        <v>0.46</v>
      </c>
      <c r="F31" s="142">
        <v>26</v>
      </c>
      <c r="G31" s="142">
        <v>0.06</v>
      </c>
      <c r="H31" s="142">
        <v>-0.34</v>
      </c>
      <c r="I31" s="143"/>
      <c r="J31" s="142" t="s">
        <v>409</v>
      </c>
      <c r="K31" s="142">
        <v>12.72</v>
      </c>
      <c r="L31" s="142">
        <v>116.44</v>
      </c>
      <c r="M31" s="143"/>
      <c r="N31" s="142">
        <v>0.89</v>
      </c>
      <c r="O31" s="142">
        <v>-0.05</v>
      </c>
      <c r="P31" s="142">
        <v>-0.01</v>
      </c>
      <c r="Q31"/>
      <c r="R31"/>
      <c r="S31"/>
      <c r="T31"/>
      <c r="U31"/>
      <c r="V31"/>
      <c r="W31"/>
      <c r="X31"/>
      <c r="Y31"/>
      <c r="Z31"/>
      <c r="AA31"/>
      <c r="AB31"/>
      <c r="AC31"/>
      <c r="AD31"/>
      <c r="AE31"/>
    </row>
    <row r="32" spans="1:31" s="74" customFormat="1" ht="15" customHeight="1">
      <c r="A32" s="339" t="s">
        <v>826</v>
      </c>
      <c r="B32" s="313">
        <v>1154931</v>
      </c>
      <c r="C32" s="314" t="s">
        <v>409</v>
      </c>
      <c r="D32" s="314">
        <v>0.04</v>
      </c>
      <c r="E32" s="314">
        <v>1.9</v>
      </c>
      <c r="F32" s="314">
        <v>-11.42</v>
      </c>
      <c r="G32" s="314">
        <v>0.06</v>
      </c>
      <c r="H32" s="314">
        <v>-0.38</v>
      </c>
      <c r="I32" s="340"/>
      <c r="J32" s="314" t="s">
        <v>409</v>
      </c>
      <c r="K32" s="314">
        <v>13.53</v>
      </c>
      <c r="L32" s="314">
        <v>45.35</v>
      </c>
      <c r="M32" s="340"/>
      <c r="N32" s="314">
        <v>1.74</v>
      </c>
      <c r="O32" s="314">
        <v>-0.29</v>
      </c>
      <c r="P32" s="314">
        <v>-0.26</v>
      </c>
      <c r="Q32"/>
      <c r="R32"/>
      <c r="S32"/>
      <c r="T32"/>
      <c r="U32"/>
      <c r="V32"/>
      <c r="W32"/>
      <c r="X32"/>
      <c r="Y32"/>
      <c r="Z32"/>
      <c r="AA32"/>
      <c r="AB32"/>
      <c r="AC32"/>
      <c r="AD32"/>
      <c r="AE32"/>
    </row>
    <row r="33" spans="1:31" s="74" customFormat="1" ht="15" customHeight="1">
      <c r="A33" s="339" t="s">
        <v>827</v>
      </c>
      <c r="B33" s="313">
        <v>1206168</v>
      </c>
      <c r="C33" s="314" t="s">
        <v>409</v>
      </c>
      <c r="D33" s="314">
        <v>0.04</v>
      </c>
      <c r="E33" s="314">
        <v>1.25</v>
      </c>
      <c r="F33" s="314" t="s">
        <v>409</v>
      </c>
      <c r="G33" s="314">
        <v>0.05</v>
      </c>
      <c r="H33" s="314">
        <v>-0.63</v>
      </c>
      <c r="I33" s="340"/>
      <c r="J33" s="314" t="s">
        <v>409</v>
      </c>
      <c r="K33" s="314">
        <v>15.63</v>
      </c>
      <c r="L33" s="314">
        <v>44.18</v>
      </c>
      <c r="M33" s="340"/>
      <c r="N33" s="314">
        <v>1.06</v>
      </c>
      <c r="O33" s="314">
        <v>-0.28</v>
      </c>
      <c r="P33" s="314">
        <v>-0.25</v>
      </c>
      <c r="Q33"/>
      <c r="R33"/>
      <c r="S33"/>
      <c r="T33"/>
      <c r="U33"/>
      <c r="V33"/>
      <c r="W33"/>
      <c r="X33"/>
      <c r="Y33"/>
      <c r="Z33"/>
      <c r="AA33"/>
      <c r="AB33"/>
      <c r="AC33"/>
      <c r="AD33"/>
      <c r="AE33"/>
    </row>
    <row r="34" spans="1:31" s="74" customFormat="1" ht="15" customHeight="1">
      <c r="A34" s="339" t="s">
        <v>828</v>
      </c>
      <c r="B34" s="313">
        <v>641977</v>
      </c>
      <c r="C34" s="314" t="s">
        <v>409</v>
      </c>
      <c r="D34" s="314">
        <v>0.9</v>
      </c>
      <c r="E34" s="314">
        <v>11.59</v>
      </c>
      <c r="F34" s="314" t="s">
        <v>409</v>
      </c>
      <c r="G34" s="314">
        <v>0.1</v>
      </c>
      <c r="H34" s="314">
        <v>-1.4</v>
      </c>
      <c r="I34" s="340"/>
      <c r="J34" s="314" t="s">
        <v>409</v>
      </c>
      <c r="K34" s="314">
        <v>19.11</v>
      </c>
      <c r="L34" s="314">
        <v>215.12</v>
      </c>
      <c r="M34" s="340"/>
      <c r="N34" s="314">
        <v>1.99</v>
      </c>
      <c r="O34" s="314">
        <v>-0.23</v>
      </c>
      <c r="P34" s="314">
        <v>-0.2</v>
      </c>
      <c r="Q34"/>
      <c r="R34"/>
      <c r="S34"/>
      <c r="T34"/>
      <c r="U34"/>
      <c r="V34"/>
      <c r="W34"/>
      <c r="X34"/>
      <c r="Y34"/>
      <c r="Z34"/>
      <c r="AA34"/>
      <c r="AB34"/>
      <c r="AC34"/>
      <c r="AD34"/>
      <c r="AE34"/>
    </row>
    <row r="35" spans="1:31" s="74" customFormat="1" ht="15" customHeight="1">
      <c r="A35" s="339" t="s">
        <v>829</v>
      </c>
      <c r="B35" s="313">
        <v>1291686</v>
      </c>
      <c r="C35" s="314">
        <v>5.9</v>
      </c>
      <c r="D35" s="314">
        <v>0.14</v>
      </c>
      <c r="E35" s="314">
        <v>1.78</v>
      </c>
      <c r="F35" s="314">
        <v>55.31</v>
      </c>
      <c r="G35" s="314">
        <v>0.05</v>
      </c>
      <c r="H35" s="314">
        <v>-0.89</v>
      </c>
      <c r="I35" s="340"/>
      <c r="J35" s="314" t="s">
        <v>409</v>
      </c>
      <c r="K35" s="314">
        <v>15</v>
      </c>
      <c r="L35" s="314">
        <v>66.93</v>
      </c>
      <c r="M35" s="340"/>
      <c r="N35" s="314">
        <v>1.46</v>
      </c>
      <c r="O35" s="314">
        <v>-0.28</v>
      </c>
      <c r="P35" s="314">
        <v>-0.25</v>
      </c>
      <c r="Q35"/>
      <c r="R35"/>
      <c r="S35"/>
      <c r="T35"/>
      <c r="U35"/>
      <c r="V35"/>
      <c r="W35"/>
      <c r="X35"/>
      <c r="Y35"/>
      <c r="Z35"/>
      <c r="AA35"/>
      <c r="AB35"/>
      <c r="AC35"/>
      <c r="AD35"/>
      <c r="AE35"/>
    </row>
    <row r="36" spans="1:31" s="74" customFormat="1" ht="15" customHeight="1">
      <c r="A36" s="339" t="s">
        <v>830</v>
      </c>
      <c r="B36" s="313">
        <v>1159327</v>
      </c>
      <c r="C36" s="314" t="s">
        <v>409</v>
      </c>
      <c r="D36" s="314">
        <v>0.16</v>
      </c>
      <c r="E36" s="314">
        <v>4.43</v>
      </c>
      <c r="F36" s="314">
        <v>50.43</v>
      </c>
      <c r="G36" s="314">
        <v>0.06</v>
      </c>
      <c r="H36" s="314">
        <v>-1.07</v>
      </c>
      <c r="I36" s="340"/>
      <c r="J36" s="314" t="s">
        <v>409</v>
      </c>
      <c r="K36" s="314">
        <v>8.14</v>
      </c>
      <c r="L36" s="314">
        <v>55.9</v>
      </c>
      <c r="M36" s="340"/>
      <c r="N36" s="314">
        <v>1.73</v>
      </c>
      <c r="O36" s="314">
        <v>-0.03</v>
      </c>
      <c r="P36" s="314">
        <v>-0.01</v>
      </c>
      <c r="Q36"/>
      <c r="R36"/>
      <c r="S36"/>
      <c r="T36"/>
      <c r="U36"/>
      <c r="V36"/>
      <c r="W36"/>
      <c r="X36"/>
      <c r="Y36"/>
      <c r="Z36"/>
      <c r="AA36"/>
      <c r="AB36"/>
      <c r="AC36"/>
      <c r="AD36"/>
      <c r="AE36"/>
    </row>
    <row r="37" spans="1:31" s="74" customFormat="1" ht="15" customHeight="1">
      <c r="A37" s="339" t="s">
        <v>831</v>
      </c>
      <c r="B37" s="313">
        <v>1233168</v>
      </c>
      <c r="C37" s="314" t="s">
        <v>409</v>
      </c>
      <c r="D37" s="314">
        <v>0.14</v>
      </c>
      <c r="E37" s="314">
        <v>2.24</v>
      </c>
      <c r="F37" s="314">
        <v>2.66</v>
      </c>
      <c r="G37" s="314">
        <v>0.05</v>
      </c>
      <c r="H37" s="314">
        <v>-1.34</v>
      </c>
      <c r="I37" s="340"/>
      <c r="J37" s="314" t="s">
        <v>409</v>
      </c>
      <c r="K37" s="314">
        <v>19.09</v>
      </c>
      <c r="L37" s="314">
        <v>48.32</v>
      </c>
      <c r="M37" s="340"/>
      <c r="N37" s="314">
        <v>1.71</v>
      </c>
      <c r="O37" s="314">
        <v>-1.36</v>
      </c>
      <c r="P37" s="314">
        <v>-1.33</v>
      </c>
      <c r="Q37"/>
      <c r="R37"/>
      <c r="S37"/>
      <c r="T37"/>
      <c r="U37"/>
      <c r="V37"/>
      <c r="W37"/>
      <c r="X37"/>
      <c r="Y37"/>
      <c r="Z37"/>
      <c r="AA37"/>
      <c r="AB37"/>
      <c r="AC37"/>
      <c r="AD37"/>
      <c r="AE37"/>
    </row>
    <row r="38" spans="1:31" s="74" customFormat="1" ht="15" customHeight="1">
      <c r="A38" s="339" t="s">
        <v>832</v>
      </c>
      <c r="B38" s="313">
        <v>1597679</v>
      </c>
      <c r="C38" s="314" t="s">
        <v>409</v>
      </c>
      <c r="D38" s="314">
        <v>0.3</v>
      </c>
      <c r="E38" s="314">
        <v>2.57</v>
      </c>
      <c r="F38" s="314">
        <v>50</v>
      </c>
      <c r="G38" s="314">
        <v>0.04</v>
      </c>
      <c r="H38" s="314" t="s">
        <v>409</v>
      </c>
      <c r="I38" s="340"/>
      <c r="J38" s="314" t="s">
        <v>409</v>
      </c>
      <c r="K38" s="314">
        <v>17.51</v>
      </c>
      <c r="L38" s="314">
        <v>32.19</v>
      </c>
      <c r="M38" s="340"/>
      <c r="N38" s="314">
        <v>1.1</v>
      </c>
      <c r="O38" s="314">
        <v>-1.43</v>
      </c>
      <c r="P38" s="314">
        <v>-1.42</v>
      </c>
      <c r="Q38"/>
      <c r="R38"/>
      <c r="S38"/>
      <c r="T38"/>
      <c r="U38"/>
      <c r="V38"/>
      <c r="W38"/>
      <c r="X38"/>
      <c r="Y38"/>
      <c r="Z38"/>
      <c r="AA38"/>
      <c r="AB38"/>
      <c r="AC38"/>
      <c r="AD38"/>
      <c r="AE38"/>
    </row>
    <row r="39" spans="1:31" s="74" customFormat="1" ht="15" customHeight="1">
      <c r="A39" s="339" t="s">
        <v>833</v>
      </c>
      <c r="B39" s="313">
        <v>1803870</v>
      </c>
      <c r="C39" s="314" t="s">
        <v>409</v>
      </c>
      <c r="D39" s="314">
        <v>0.08</v>
      </c>
      <c r="E39" s="314" t="s">
        <v>409</v>
      </c>
      <c r="F39" s="314" t="s">
        <v>409</v>
      </c>
      <c r="G39" s="314">
        <v>0.04</v>
      </c>
      <c r="H39" s="314">
        <v>-0.56</v>
      </c>
      <c r="I39" s="340"/>
      <c r="J39" s="314" t="s">
        <v>409</v>
      </c>
      <c r="K39" s="314">
        <v>6.98</v>
      </c>
      <c r="L39" s="314">
        <v>27.54</v>
      </c>
      <c r="M39" s="340"/>
      <c r="N39" s="314">
        <v>1.06</v>
      </c>
      <c r="O39" s="314">
        <v>-0.03</v>
      </c>
      <c r="P39" s="314">
        <v>-0.01</v>
      </c>
      <c r="Q39"/>
      <c r="R39"/>
      <c r="S39"/>
      <c r="T39"/>
      <c r="U39"/>
      <c r="V39"/>
      <c r="W39"/>
      <c r="X39"/>
      <c r="Y39"/>
      <c r="Z39"/>
      <c r="AA39"/>
      <c r="AB39"/>
      <c r="AC39"/>
      <c r="AD39"/>
      <c r="AE39"/>
    </row>
    <row r="40" spans="1:31" s="74" customFormat="1" ht="15" customHeight="1">
      <c r="A40" s="169" t="s">
        <v>834</v>
      </c>
      <c r="B40" s="144">
        <v>1691473</v>
      </c>
      <c r="C40" s="242" t="s">
        <v>409</v>
      </c>
      <c r="D40" s="242" t="s">
        <v>409</v>
      </c>
      <c r="E40" s="242">
        <v>0.02</v>
      </c>
      <c r="F40" s="242" t="s">
        <v>409</v>
      </c>
      <c r="G40" s="242" t="s">
        <v>409</v>
      </c>
      <c r="H40" s="242">
        <v>-0.5</v>
      </c>
      <c r="I40" s="243"/>
      <c r="J40" s="242" t="s">
        <v>409</v>
      </c>
      <c r="K40" s="242">
        <v>5.09</v>
      </c>
      <c r="L40" s="242">
        <v>27.45</v>
      </c>
      <c r="M40" s="243"/>
      <c r="N40" s="242">
        <v>1.08</v>
      </c>
      <c r="O40" s="242">
        <v>-0.18</v>
      </c>
      <c r="P40" s="242">
        <v>-0.15</v>
      </c>
      <c r="Q40"/>
      <c r="R40"/>
      <c r="S40"/>
      <c r="T40"/>
      <c r="U40"/>
      <c r="V40"/>
      <c r="W40"/>
      <c r="X40"/>
      <c r="Y40"/>
      <c r="Z40"/>
      <c r="AA40"/>
      <c r="AB40"/>
      <c r="AC40"/>
      <c r="AD40"/>
      <c r="AE40"/>
    </row>
    <row r="41" spans="1:16" ht="13.5" customHeight="1">
      <c r="A41" s="250" t="s">
        <v>921</v>
      </c>
      <c r="B41" s="131"/>
      <c r="C41" s="137"/>
      <c r="D41" s="137"/>
      <c r="E41" s="137"/>
      <c r="F41" s="137"/>
      <c r="G41" s="137"/>
      <c r="H41" s="137"/>
      <c r="J41" s="137"/>
      <c r="K41" s="137"/>
      <c r="L41" s="137"/>
      <c r="N41" s="137"/>
      <c r="O41" s="137"/>
      <c r="P41" s="137"/>
    </row>
    <row r="42" spans="1:16" ht="12" customHeight="1">
      <c r="A42" s="250" t="s">
        <v>922</v>
      </c>
      <c r="B42" s="131"/>
      <c r="C42" s="137"/>
      <c r="D42" s="137"/>
      <c r="E42" s="137"/>
      <c r="F42" s="137"/>
      <c r="G42" s="137"/>
      <c r="H42" s="137"/>
      <c r="J42" s="137"/>
      <c r="K42" s="137"/>
      <c r="L42" s="137"/>
      <c r="N42" s="137"/>
      <c r="O42" s="137"/>
      <c r="P42" s="137"/>
    </row>
    <row r="43" spans="1:16" ht="12" customHeight="1">
      <c r="A43" s="250" t="s">
        <v>923</v>
      </c>
      <c r="B43" s="131"/>
      <c r="C43" s="137"/>
      <c r="D43" s="137"/>
      <c r="E43" s="137"/>
      <c r="F43" s="137"/>
      <c r="G43" s="137"/>
      <c r="H43" s="137"/>
      <c r="J43" s="137"/>
      <c r="K43" s="137"/>
      <c r="L43" s="137"/>
      <c r="N43" s="137"/>
      <c r="O43" s="137"/>
      <c r="P43" s="137"/>
    </row>
    <row r="44" spans="1:16" ht="12" customHeight="1">
      <c r="A44" s="250" t="s">
        <v>924</v>
      </c>
      <c r="B44" s="131"/>
      <c r="C44" s="137"/>
      <c r="D44" s="137"/>
      <c r="E44" s="137"/>
      <c r="F44" s="137"/>
      <c r="G44" s="137"/>
      <c r="H44" s="137"/>
      <c r="J44" s="137"/>
      <c r="K44" s="137"/>
      <c r="L44" s="137"/>
      <c r="N44" s="137"/>
      <c r="O44" s="137"/>
      <c r="P44" s="137"/>
    </row>
    <row r="45" spans="1:16" ht="12" customHeight="1">
      <c r="A45" s="375" t="s">
        <v>393</v>
      </c>
      <c r="B45" s="376"/>
      <c r="C45" s="376"/>
      <c r="D45" s="376"/>
      <c r="E45" s="376"/>
      <c r="F45" s="376"/>
      <c r="G45" s="376"/>
      <c r="H45" s="376"/>
      <c r="I45" s="376"/>
      <c r="J45" s="376"/>
      <c r="K45" s="376"/>
      <c r="L45" s="376"/>
      <c r="M45" s="376"/>
      <c r="N45" s="376"/>
      <c r="O45" s="376"/>
      <c r="P45" s="376"/>
    </row>
    <row r="46" spans="1:16" ht="12" customHeight="1">
      <c r="A46" s="376"/>
      <c r="B46" s="376"/>
      <c r="C46" s="376"/>
      <c r="D46" s="376"/>
      <c r="E46" s="376"/>
      <c r="F46" s="376"/>
      <c r="G46" s="376"/>
      <c r="H46" s="376"/>
      <c r="I46" s="376"/>
      <c r="J46" s="376"/>
      <c r="K46" s="376"/>
      <c r="L46" s="376"/>
      <c r="M46" s="376"/>
      <c r="N46" s="376"/>
      <c r="O46" s="376"/>
      <c r="P46" s="376"/>
    </row>
    <row r="47" spans="1:16" ht="12" customHeight="1">
      <c r="A47" s="250" t="s">
        <v>925</v>
      </c>
      <c r="B47" s="131"/>
      <c r="C47" s="137"/>
      <c r="D47" s="137"/>
      <c r="E47" s="137"/>
      <c r="F47" s="137"/>
      <c r="G47" s="137"/>
      <c r="H47" s="137"/>
      <c r="J47" s="137"/>
      <c r="K47" s="137"/>
      <c r="L47" s="137"/>
      <c r="N47" s="137"/>
      <c r="O47" s="137"/>
      <c r="P47" s="137"/>
    </row>
    <row r="48" spans="1:16" ht="12" customHeight="1">
      <c r="A48" s="250" t="s">
        <v>926</v>
      </c>
      <c r="B48" s="131"/>
      <c r="C48" s="137"/>
      <c r="D48" s="137"/>
      <c r="E48" s="137"/>
      <c r="F48" s="137"/>
      <c r="G48" s="137"/>
      <c r="H48" s="137"/>
      <c r="J48" s="137"/>
      <c r="K48" s="137"/>
      <c r="L48" s="137"/>
      <c r="N48" s="137"/>
      <c r="O48" s="137"/>
      <c r="P48" s="137"/>
    </row>
    <row r="49" spans="1:16" ht="12" customHeight="1">
      <c r="A49" s="250" t="s">
        <v>927</v>
      </c>
      <c r="B49" s="131"/>
      <c r="C49" s="137"/>
      <c r="D49" s="137"/>
      <c r="E49" s="137"/>
      <c r="F49" s="137"/>
      <c r="G49" s="137"/>
      <c r="H49" s="137"/>
      <c r="J49" s="137"/>
      <c r="K49" s="137"/>
      <c r="L49" s="137"/>
      <c r="N49" s="137"/>
      <c r="O49" s="137"/>
      <c r="P49" s="137"/>
    </row>
    <row r="50" spans="1:16" ht="12" customHeight="1">
      <c r="A50" s="250" t="s">
        <v>928</v>
      </c>
      <c r="B50" s="131"/>
      <c r="C50" s="137"/>
      <c r="D50" s="137"/>
      <c r="E50" s="137"/>
      <c r="F50" s="137"/>
      <c r="G50" s="137"/>
      <c r="H50" s="137"/>
      <c r="J50" s="137"/>
      <c r="K50" s="137"/>
      <c r="L50" s="137"/>
      <c r="N50" s="137"/>
      <c r="O50" s="137"/>
      <c r="P50" s="137"/>
    </row>
    <row r="51" spans="1:16" ht="12" customHeight="1">
      <c r="A51" s="250" t="s">
        <v>929</v>
      </c>
      <c r="B51" s="131"/>
      <c r="C51" s="137"/>
      <c r="D51" s="137"/>
      <c r="E51" s="137"/>
      <c r="F51" s="137"/>
      <c r="G51" s="137"/>
      <c r="H51" s="137"/>
      <c r="J51" s="137"/>
      <c r="K51" s="137"/>
      <c r="L51" s="137"/>
      <c r="N51" s="137"/>
      <c r="O51" s="137"/>
      <c r="P51" s="137"/>
    </row>
    <row r="52" spans="1:16" ht="12" customHeight="1">
      <c r="A52" s="250" t="s">
        <v>930</v>
      </c>
      <c r="B52" s="131"/>
      <c r="C52" s="137"/>
      <c r="D52" s="137"/>
      <c r="E52" s="137"/>
      <c r="F52" s="137"/>
      <c r="G52" s="137"/>
      <c r="H52" s="137"/>
      <c r="J52" s="137"/>
      <c r="K52" s="137"/>
      <c r="L52" s="137"/>
      <c r="N52" s="137"/>
      <c r="O52" s="137"/>
      <c r="P52" s="137"/>
    </row>
    <row r="53" spans="1:16" ht="12" customHeight="1">
      <c r="A53" s="250" t="s">
        <v>931</v>
      </c>
      <c r="B53" s="131"/>
      <c r="C53" s="137"/>
      <c r="D53" s="137"/>
      <c r="E53" s="137"/>
      <c r="F53" s="137"/>
      <c r="G53" s="137"/>
      <c r="H53" s="137"/>
      <c r="J53" s="137"/>
      <c r="K53" s="137"/>
      <c r="L53" s="137"/>
      <c r="N53" s="137"/>
      <c r="O53" s="137"/>
      <c r="P53" s="137"/>
    </row>
    <row r="54" spans="1:16" ht="12" customHeight="1">
      <c r="A54" s="250" t="s">
        <v>932</v>
      </c>
      <c r="B54" s="131"/>
      <c r="C54" s="137"/>
      <c r="D54" s="137"/>
      <c r="E54" s="137"/>
      <c r="F54" s="137"/>
      <c r="G54" s="137"/>
      <c r="H54" s="137"/>
      <c r="J54" s="137"/>
      <c r="K54" s="137"/>
      <c r="L54" s="137"/>
      <c r="N54" s="137"/>
      <c r="O54" s="137"/>
      <c r="P54" s="137"/>
    </row>
  </sheetData>
  <sheetProtection/>
  <mergeCells count="6">
    <mergeCell ref="N4:P4"/>
    <mergeCell ref="A45:P46"/>
    <mergeCell ref="H4:H5"/>
    <mergeCell ref="C4:F4"/>
    <mergeCell ref="G4:G5"/>
    <mergeCell ref="J4:L4"/>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rowBreaks count="1" manualBreakCount="1">
    <brk id="28" max="15" man="1"/>
  </rowBreaks>
</worksheet>
</file>

<file path=xl/worksheets/sheet6.xml><?xml version="1.0" encoding="utf-8"?>
<worksheet xmlns="http://schemas.openxmlformats.org/spreadsheetml/2006/main" xmlns:r="http://schemas.openxmlformats.org/officeDocument/2006/relationships">
  <dimension ref="A2:W35"/>
  <sheetViews>
    <sheetView showGridLines="0" zoomScale="110" zoomScaleNormal="110" zoomScaleSheetLayoutView="100" workbookViewId="0" topLeftCell="A1">
      <selection activeCell="A1" sqref="A1"/>
    </sheetView>
  </sheetViews>
  <sheetFormatPr defaultColWidth="11.421875" defaultRowHeight="12.75"/>
  <cols>
    <col min="1" max="1" width="17.421875" style="22" customWidth="1"/>
    <col min="2" max="2" width="7.57421875" style="22" customWidth="1"/>
    <col min="3" max="3" width="16.00390625" style="22" customWidth="1"/>
    <col min="4" max="4" width="12.421875" style="22" customWidth="1"/>
    <col min="5" max="5" width="9.00390625" style="22" customWidth="1"/>
    <col min="6" max="6" width="8.28125" style="22" customWidth="1"/>
    <col min="7" max="7" width="8.140625" style="22" customWidth="1"/>
    <col min="8" max="8" width="11.8515625" style="22" customWidth="1"/>
    <col min="9" max="9" width="9.57421875" style="22" customWidth="1"/>
    <col min="10" max="11" width="10.00390625" style="22" customWidth="1"/>
    <col min="12" max="12" width="11.7109375" style="22" customWidth="1"/>
    <col min="13" max="16384" width="11.421875" style="22" customWidth="1"/>
  </cols>
  <sheetData>
    <row r="1" ht="10.5" customHeight="1"/>
    <row r="2" spans="1:12" ht="15" customHeight="1">
      <c r="A2" s="305" t="s">
        <v>431</v>
      </c>
      <c r="B2" s="149"/>
      <c r="C2" s="149"/>
      <c r="D2" s="149"/>
      <c r="E2" s="149"/>
      <c r="F2" s="149"/>
      <c r="G2" s="149"/>
      <c r="H2" s="149"/>
      <c r="I2" s="149"/>
      <c r="J2" s="149"/>
      <c r="K2" s="149"/>
      <c r="L2" s="182" t="s">
        <v>561</v>
      </c>
    </row>
    <row r="3" spans="1:12" s="61" customFormat="1" ht="15" customHeight="1">
      <c r="A3" s="387"/>
      <c r="B3" s="385" t="s">
        <v>628</v>
      </c>
      <c r="C3" s="253"/>
      <c r="D3" s="383" t="s">
        <v>733</v>
      </c>
      <c r="E3" s="383" t="s">
        <v>436</v>
      </c>
      <c r="F3" s="254"/>
      <c r="G3" s="254"/>
      <c r="H3" s="254"/>
      <c r="I3" s="383" t="s">
        <v>587</v>
      </c>
      <c r="J3" s="383" t="s">
        <v>588</v>
      </c>
      <c r="K3" s="383" t="s">
        <v>432</v>
      </c>
      <c r="L3" s="383"/>
    </row>
    <row r="4" spans="1:12" s="61" customFormat="1" ht="14.25" customHeight="1">
      <c r="A4" s="387"/>
      <c r="B4" s="385"/>
      <c r="C4" s="253"/>
      <c r="D4" s="383"/>
      <c r="E4" s="383"/>
      <c r="F4" s="190"/>
      <c r="G4" s="190"/>
      <c r="H4" s="190"/>
      <c r="I4" s="383"/>
      <c r="J4" s="383"/>
      <c r="K4" s="384"/>
      <c r="L4" s="384"/>
    </row>
    <row r="5" spans="1:12" s="61" customFormat="1" ht="27.75" customHeight="1">
      <c r="A5" s="388"/>
      <c r="B5" s="386"/>
      <c r="C5" s="21" t="s">
        <v>920</v>
      </c>
      <c r="D5" s="384"/>
      <c r="E5" s="384"/>
      <c r="F5" s="21" t="s">
        <v>735</v>
      </c>
      <c r="G5" s="255" t="s">
        <v>739</v>
      </c>
      <c r="H5" s="255" t="s">
        <v>387</v>
      </c>
      <c r="I5" s="384"/>
      <c r="J5" s="384"/>
      <c r="K5" s="21" t="s">
        <v>543</v>
      </c>
      <c r="L5" s="21" t="s">
        <v>433</v>
      </c>
    </row>
    <row r="6" spans="1:12" s="61" customFormat="1" ht="24.75" customHeight="1">
      <c r="A6" s="294" t="s">
        <v>742</v>
      </c>
      <c r="B6" s="151"/>
      <c r="C6" s="150"/>
      <c r="D6" s="152"/>
      <c r="E6" s="152"/>
      <c r="F6" s="152"/>
      <c r="G6" s="152"/>
      <c r="H6" s="152"/>
      <c r="I6" s="152"/>
      <c r="J6" s="152"/>
      <c r="K6" s="152"/>
      <c r="L6" s="152"/>
    </row>
    <row r="7" spans="1:23" ht="15" customHeight="1">
      <c r="A7" s="380" t="s">
        <v>620</v>
      </c>
      <c r="B7" s="153" t="s">
        <v>835</v>
      </c>
      <c r="C7" s="264">
        <v>169798821</v>
      </c>
      <c r="D7" s="358">
        <v>2.51</v>
      </c>
      <c r="E7" s="358">
        <v>40.49</v>
      </c>
      <c r="F7" s="358">
        <v>2.23</v>
      </c>
      <c r="G7" s="358">
        <v>0.81</v>
      </c>
      <c r="H7" s="358">
        <v>2.63</v>
      </c>
      <c r="I7" s="358">
        <v>15.55</v>
      </c>
      <c r="J7" s="358">
        <v>9.28</v>
      </c>
      <c r="K7" s="358">
        <v>23.95</v>
      </c>
      <c r="L7" s="358">
        <v>31.65</v>
      </c>
      <c r="M7" s="128"/>
      <c r="N7" s="105"/>
      <c r="O7" s="105"/>
      <c r="P7" s="105"/>
      <c r="Q7" s="105"/>
      <c r="R7" s="105"/>
      <c r="S7" s="105"/>
      <c r="T7" s="105"/>
      <c r="U7" s="105"/>
      <c r="V7" s="105"/>
      <c r="W7" s="128"/>
    </row>
    <row r="8" spans="1:22" ht="15" customHeight="1">
      <c r="A8" s="381"/>
      <c r="B8" s="154" t="s">
        <v>836</v>
      </c>
      <c r="C8" s="266">
        <v>171279538</v>
      </c>
      <c r="D8" s="359">
        <v>2.25</v>
      </c>
      <c r="E8" s="359">
        <v>44.37</v>
      </c>
      <c r="F8" s="359">
        <v>2.11</v>
      </c>
      <c r="G8" s="359">
        <v>0.78</v>
      </c>
      <c r="H8" s="359">
        <v>1.31</v>
      </c>
      <c r="I8" s="359">
        <v>16.88</v>
      </c>
      <c r="J8" s="359">
        <v>9.51</v>
      </c>
      <c r="K8" s="359">
        <v>19.93</v>
      </c>
      <c r="L8" s="359">
        <v>31.59</v>
      </c>
      <c r="N8" s="105"/>
      <c r="O8" s="105"/>
      <c r="P8" s="105"/>
      <c r="Q8" s="105"/>
      <c r="R8" s="105"/>
      <c r="S8" s="105"/>
      <c r="T8" s="105"/>
      <c r="U8" s="105"/>
      <c r="V8" s="105"/>
    </row>
    <row r="9" spans="1:22" ht="15" customHeight="1">
      <c r="A9" s="380" t="s">
        <v>621</v>
      </c>
      <c r="B9" s="153" t="s">
        <v>835</v>
      </c>
      <c r="C9" s="267">
        <v>18264827</v>
      </c>
      <c r="D9" s="358">
        <v>9.8</v>
      </c>
      <c r="E9" s="356">
        <v>44.96</v>
      </c>
      <c r="F9" s="356">
        <v>5.03</v>
      </c>
      <c r="G9" s="356">
        <v>1.14</v>
      </c>
      <c r="H9" s="356">
        <v>1.45</v>
      </c>
      <c r="I9" s="356">
        <v>6.73</v>
      </c>
      <c r="J9" s="356">
        <v>5.09</v>
      </c>
      <c r="K9" s="356">
        <v>8.67</v>
      </c>
      <c r="L9" s="356">
        <v>9.87</v>
      </c>
      <c r="M9" s="128"/>
      <c r="N9" s="105"/>
      <c r="O9" s="105"/>
      <c r="P9" s="105"/>
      <c r="Q9" s="105"/>
      <c r="R9" s="105"/>
      <c r="S9" s="105"/>
      <c r="T9" s="105"/>
      <c r="U9" s="105"/>
      <c r="V9" s="105"/>
    </row>
    <row r="10" spans="1:12" ht="15" customHeight="1">
      <c r="A10" s="381"/>
      <c r="B10" s="154" t="s">
        <v>836</v>
      </c>
      <c r="C10" s="266">
        <v>14124133</v>
      </c>
      <c r="D10" s="359">
        <v>9.24</v>
      </c>
      <c r="E10" s="359">
        <v>45.88</v>
      </c>
      <c r="F10" s="359">
        <v>5.2</v>
      </c>
      <c r="G10" s="359">
        <v>1.49</v>
      </c>
      <c r="H10" s="359">
        <v>3.96</v>
      </c>
      <c r="I10" s="359">
        <v>7.08</v>
      </c>
      <c r="J10" s="359">
        <v>5.73</v>
      </c>
      <c r="K10" s="359">
        <v>10.23</v>
      </c>
      <c r="L10" s="359">
        <v>11.05</v>
      </c>
    </row>
    <row r="11" spans="1:22" ht="15" customHeight="1">
      <c r="A11" s="380" t="s">
        <v>349</v>
      </c>
      <c r="B11" s="153" t="s">
        <v>835</v>
      </c>
      <c r="C11" s="267">
        <v>124378</v>
      </c>
      <c r="D11" s="358">
        <v>0</v>
      </c>
      <c r="E11" s="356">
        <v>0</v>
      </c>
      <c r="F11" s="356">
        <v>0</v>
      </c>
      <c r="G11" s="356">
        <v>0</v>
      </c>
      <c r="H11" s="356">
        <v>0</v>
      </c>
      <c r="I11" s="356">
        <v>0.9</v>
      </c>
      <c r="J11" s="356">
        <v>9.15</v>
      </c>
      <c r="K11" s="356">
        <v>100</v>
      </c>
      <c r="L11" s="356">
        <v>53</v>
      </c>
      <c r="M11" s="128"/>
      <c r="N11" s="105"/>
      <c r="O11" s="105"/>
      <c r="P11" s="105"/>
      <c r="Q11" s="105"/>
      <c r="R11" s="105"/>
      <c r="S11" s="105"/>
      <c r="T11" s="105"/>
      <c r="U11" s="105"/>
      <c r="V11" s="105"/>
    </row>
    <row r="12" spans="1:12" ht="15" customHeight="1">
      <c r="A12" s="381"/>
      <c r="B12" s="154" t="s">
        <v>836</v>
      </c>
      <c r="C12" s="266">
        <v>124378</v>
      </c>
      <c r="D12" s="359">
        <v>0</v>
      </c>
      <c r="E12" s="359">
        <v>0</v>
      </c>
      <c r="F12" s="359">
        <v>0</v>
      </c>
      <c r="G12" s="359">
        <v>0</v>
      </c>
      <c r="H12" s="359">
        <v>0</v>
      </c>
      <c r="I12" s="359">
        <v>0.4</v>
      </c>
      <c r="J12" s="359">
        <v>9.64</v>
      </c>
      <c r="K12" s="359">
        <v>100</v>
      </c>
      <c r="L12" s="359">
        <v>53</v>
      </c>
    </row>
    <row r="13" spans="1:22" ht="15" customHeight="1">
      <c r="A13" s="380" t="s">
        <v>622</v>
      </c>
      <c r="B13" s="153" t="s">
        <v>835</v>
      </c>
      <c r="C13" s="267">
        <v>0</v>
      </c>
      <c r="D13" s="358" t="s">
        <v>409</v>
      </c>
      <c r="E13" s="356" t="s">
        <v>409</v>
      </c>
      <c r="F13" s="356" t="s">
        <v>409</v>
      </c>
      <c r="G13" s="356" t="s">
        <v>409</v>
      </c>
      <c r="H13" s="356" t="s">
        <v>409</v>
      </c>
      <c r="I13" s="356" t="s">
        <v>409</v>
      </c>
      <c r="J13" s="356" t="s">
        <v>409</v>
      </c>
      <c r="K13" s="356" t="s">
        <v>409</v>
      </c>
      <c r="L13" s="356" t="s">
        <v>409</v>
      </c>
      <c r="M13" s="128"/>
      <c r="N13" s="105"/>
      <c r="O13" s="105"/>
      <c r="P13" s="105"/>
      <c r="Q13" s="105"/>
      <c r="R13" s="105"/>
      <c r="S13" s="105"/>
      <c r="T13" s="105"/>
      <c r="U13" s="105"/>
      <c r="V13" s="105"/>
    </row>
    <row r="14" spans="1:12" ht="15" customHeight="1">
      <c r="A14" s="381"/>
      <c r="B14" s="154" t="s">
        <v>836</v>
      </c>
      <c r="C14" s="266">
        <v>0</v>
      </c>
      <c r="D14" s="359" t="s">
        <v>409</v>
      </c>
      <c r="E14" s="359" t="s">
        <v>409</v>
      </c>
      <c r="F14" s="359" t="s">
        <v>409</v>
      </c>
      <c r="G14" s="359" t="s">
        <v>409</v>
      </c>
      <c r="H14" s="359" t="s">
        <v>409</v>
      </c>
      <c r="I14" s="359" t="s">
        <v>409</v>
      </c>
      <c r="J14" s="359" t="s">
        <v>409</v>
      </c>
      <c r="K14" s="359" t="s">
        <v>409</v>
      </c>
      <c r="L14" s="359" t="s">
        <v>409</v>
      </c>
    </row>
    <row r="15" spans="1:22" ht="15" customHeight="1">
      <c r="A15" s="380" t="s">
        <v>623</v>
      </c>
      <c r="B15" s="153" t="s">
        <v>835</v>
      </c>
      <c r="C15" s="267">
        <v>6809873</v>
      </c>
      <c r="D15" s="358">
        <v>4.99</v>
      </c>
      <c r="E15" s="356">
        <v>3.85</v>
      </c>
      <c r="F15" s="356">
        <v>2.1</v>
      </c>
      <c r="G15" s="356">
        <v>1.41</v>
      </c>
      <c r="H15" s="356">
        <v>2.91</v>
      </c>
      <c r="I15" s="356">
        <v>5.52</v>
      </c>
      <c r="J15" s="356">
        <v>4.59</v>
      </c>
      <c r="K15" s="356">
        <v>0.26</v>
      </c>
      <c r="L15" s="356">
        <v>23.9</v>
      </c>
      <c r="M15" s="128"/>
      <c r="N15" s="105"/>
      <c r="O15" s="105"/>
      <c r="P15" s="105"/>
      <c r="Q15" s="105"/>
      <c r="R15" s="105"/>
      <c r="S15" s="105"/>
      <c r="T15" s="105"/>
      <c r="U15" s="105"/>
      <c r="V15" s="105"/>
    </row>
    <row r="16" spans="1:12" ht="15" customHeight="1">
      <c r="A16" s="381"/>
      <c r="B16" s="154" t="s">
        <v>836</v>
      </c>
      <c r="C16" s="266">
        <v>9001878</v>
      </c>
      <c r="D16" s="359">
        <v>5.16</v>
      </c>
      <c r="E16" s="359">
        <v>5.39</v>
      </c>
      <c r="F16" s="359">
        <v>1.66</v>
      </c>
      <c r="G16" s="359">
        <v>1.13</v>
      </c>
      <c r="H16" s="359">
        <v>10.44</v>
      </c>
      <c r="I16" s="359">
        <v>5.5</v>
      </c>
      <c r="J16" s="359">
        <v>5.82</v>
      </c>
      <c r="K16" s="359">
        <v>0.35</v>
      </c>
      <c r="L16" s="359">
        <v>24.44</v>
      </c>
    </row>
    <row r="17" spans="1:12" ht="15" customHeight="1">
      <c r="A17" s="380" t="s">
        <v>624</v>
      </c>
      <c r="B17" s="153" t="s">
        <v>835</v>
      </c>
      <c r="C17" s="267">
        <v>0</v>
      </c>
      <c r="D17" s="358" t="s">
        <v>409</v>
      </c>
      <c r="E17" s="356" t="s">
        <v>409</v>
      </c>
      <c r="F17" s="356" t="s">
        <v>409</v>
      </c>
      <c r="G17" s="356" t="s">
        <v>409</v>
      </c>
      <c r="H17" s="356" t="s">
        <v>409</v>
      </c>
      <c r="I17" s="356" t="s">
        <v>409</v>
      </c>
      <c r="J17" s="356" t="s">
        <v>409</v>
      </c>
      <c r="K17" s="356" t="s">
        <v>409</v>
      </c>
      <c r="L17" s="356" t="s">
        <v>409</v>
      </c>
    </row>
    <row r="18" spans="1:12" ht="15" customHeight="1">
      <c r="A18" s="381"/>
      <c r="B18" s="154" t="s">
        <v>836</v>
      </c>
      <c r="C18" s="266">
        <v>0</v>
      </c>
      <c r="D18" s="359" t="s">
        <v>409</v>
      </c>
      <c r="E18" s="359" t="s">
        <v>409</v>
      </c>
      <c r="F18" s="359" t="s">
        <v>409</v>
      </c>
      <c r="G18" s="359" t="s">
        <v>409</v>
      </c>
      <c r="H18" s="359" t="s">
        <v>409</v>
      </c>
      <c r="I18" s="359" t="s">
        <v>409</v>
      </c>
      <c r="J18" s="359" t="s">
        <v>409</v>
      </c>
      <c r="K18" s="359" t="s">
        <v>409</v>
      </c>
      <c r="L18" s="359" t="s">
        <v>409</v>
      </c>
    </row>
    <row r="19" spans="1:12" ht="15" customHeight="1">
      <c r="A19" s="380" t="s">
        <v>625</v>
      </c>
      <c r="B19" s="153" t="s">
        <v>835</v>
      </c>
      <c r="C19" s="267">
        <v>0</v>
      </c>
      <c r="D19" s="358" t="s">
        <v>409</v>
      </c>
      <c r="E19" s="356" t="s">
        <v>409</v>
      </c>
      <c r="F19" s="356" t="s">
        <v>409</v>
      </c>
      <c r="G19" s="356" t="s">
        <v>409</v>
      </c>
      <c r="H19" s="356" t="s">
        <v>409</v>
      </c>
      <c r="I19" s="356" t="s">
        <v>409</v>
      </c>
      <c r="J19" s="356" t="s">
        <v>409</v>
      </c>
      <c r="K19" s="356" t="s">
        <v>409</v>
      </c>
      <c r="L19" s="356" t="s">
        <v>409</v>
      </c>
    </row>
    <row r="20" spans="1:12" ht="15" customHeight="1">
      <c r="A20" s="381"/>
      <c r="B20" s="154" t="s">
        <v>836</v>
      </c>
      <c r="C20" s="266">
        <v>0</v>
      </c>
      <c r="D20" s="359" t="s">
        <v>409</v>
      </c>
      <c r="E20" s="359" t="s">
        <v>409</v>
      </c>
      <c r="F20" s="359" t="s">
        <v>409</v>
      </c>
      <c r="G20" s="359" t="s">
        <v>409</v>
      </c>
      <c r="H20" s="359" t="s">
        <v>409</v>
      </c>
      <c r="I20" s="359" t="s">
        <v>409</v>
      </c>
      <c r="J20" s="359" t="s">
        <v>409</v>
      </c>
      <c r="K20" s="359" t="s">
        <v>409</v>
      </c>
      <c r="L20" s="359" t="s">
        <v>409</v>
      </c>
    </row>
    <row r="21" spans="1:12" ht="15" customHeight="1">
      <c r="A21" s="380" t="s">
        <v>626</v>
      </c>
      <c r="B21" s="153" t="s">
        <v>835</v>
      </c>
      <c r="C21" s="267">
        <v>0</v>
      </c>
      <c r="D21" s="358" t="s">
        <v>409</v>
      </c>
      <c r="E21" s="356" t="s">
        <v>409</v>
      </c>
      <c r="F21" s="356" t="s">
        <v>409</v>
      </c>
      <c r="G21" s="356" t="s">
        <v>409</v>
      </c>
      <c r="H21" s="356" t="s">
        <v>409</v>
      </c>
      <c r="I21" s="356" t="s">
        <v>409</v>
      </c>
      <c r="J21" s="356" t="s">
        <v>409</v>
      </c>
      <c r="K21" s="356" t="s">
        <v>409</v>
      </c>
      <c r="L21" s="356" t="s">
        <v>409</v>
      </c>
    </row>
    <row r="22" spans="1:12" ht="15" customHeight="1">
      <c r="A22" s="381"/>
      <c r="B22" s="154" t="s">
        <v>836</v>
      </c>
      <c r="C22" s="266">
        <v>0</v>
      </c>
      <c r="D22" s="359" t="s">
        <v>409</v>
      </c>
      <c r="E22" s="359" t="s">
        <v>409</v>
      </c>
      <c r="F22" s="359" t="s">
        <v>409</v>
      </c>
      <c r="G22" s="359" t="s">
        <v>409</v>
      </c>
      <c r="H22" s="359" t="s">
        <v>409</v>
      </c>
      <c r="I22" s="359" t="s">
        <v>409</v>
      </c>
      <c r="J22" s="359" t="s">
        <v>409</v>
      </c>
      <c r="K22" s="359" t="s">
        <v>409</v>
      </c>
      <c r="L22" s="359" t="s">
        <v>409</v>
      </c>
    </row>
    <row r="23" spans="1:22" ht="15" customHeight="1">
      <c r="A23" s="380" t="s">
        <v>627</v>
      </c>
      <c r="B23" s="153" t="s">
        <v>835</v>
      </c>
      <c r="C23" s="267">
        <v>20005748</v>
      </c>
      <c r="D23" s="358">
        <v>0</v>
      </c>
      <c r="E23" s="356">
        <v>0</v>
      </c>
      <c r="F23" s="356">
        <v>0</v>
      </c>
      <c r="G23" s="356">
        <v>0</v>
      </c>
      <c r="H23" s="356">
        <v>0</v>
      </c>
      <c r="I23" s="356">
        <v>11.32</v>
      </c>
      <c r="J23" s="356">
        <v>3.49</v>
      </c>
      <c r="K23" s="356">
        <v>100</v>
      </c>
      <c r="L23" s="356">
        <v>100</v>
      </c>
      <c r="M23" s="128"/>
      <c r="N23" s="105"/>
      <c r="O23" s="105"/>
      <c r="P23" s="105"/>
      <c r="Q23" s="105"/>
      <c r="R23" s="105"/>
      <c r="S23" s="105"/>
      <c r="T23" s="105"/>
      <c r="U23" s="105"/>
      <c r="V23" s="105"/>
    </row>
    <row r="24" spans="1:12" ht="15" customHeight="1">
      <c r="A24" s="381"/>
      <c r="B24" s="154" t="s">
        <v>836</v>
      </c>
      <c r="C24" s="266">
        <v>19238256</v>
      </c>
      <c r="D24" s="359">
        <v>0</v>
      </c>
      <c r="E24" s="359">
        <v>0</v>
      </c>
      <c r="F24" s="359">
        <v>0</v>
      </c>
      <c r="G24" s="359">
        <v>0</v>
      </c>
      <c r="H24" s="359">
        <v>0</v>
      </c>
      <c r="I24" s="359">
        <v>10.84</v>
      </c>
      <c r="J24" s="359">
        <v>4</v>
      </c>
      <c r="K24" s="359">
        <v>100</v>
      </c>
      <c r="L24" s="359">
        <v>100</v>
      </c>
    </row>
    <row r="25" spans="1:22" ht="15" customHeight="1">
      <c r="A25" s="380" t="s">
        <v>702</v>
      </c>
      <c r="B25" s="153" t="s">
        <v>835</v>
      </c>
      <c r="C25" s="141">
        <v>926125</v>
      </c>
      <c r="D25" s="356">
        <v>0</v>
      </c>
      <c r="E25" s="356" t="s">
        <v>409</v>
      </c>
      <c r="F25" s="356">
        <v>0.04</v>
      </c>
      <c r="G25" s="356">
        <v>1.9</v>
      </c>
      <c r="H25" s="356">
        <v>11.42</v>
      </c>
      <c r="I25" s="356">
        <v>0.11</v>
      </c>
      <c r="J25" s="356">
        <v>0.06</v>
      </c>
      <c r="K25" s="356">
        <v>6.38</v>
      </c>
      <c r="L25" s="356" t="s">
        <v>409</v>
      </c>
      <c r="M25" s="128"/>
      <c r="N25" s="105"/>
      <c r="O25" s="105"/>
      <c r="P25" s="105"/>
      <c r="Q25" s="105"/>
      <c r="R25" s="105"/>
      <c r="S25" s="105"/>
      <c r="T25" s="105"/>
      <c r="U25" s="105"/>
      <c r="V25" s="105"/>
    </row>
    <row r="26" spans="1:12" ht="15" customHeight="1">
      <c r="A26" s="382"/>
      <c r="B26" s="155" t="s">
        <v>836</v>
      </c>
      <c r="C26" s="144">
        <v>841078</v>
      </c>
      <c r="D26" s="357">
        <v>0</v>
      </c>
      <c r="E26" s="357" t="s">
        <v>409</v>
      </c>
      <c r="F26" s="357">
        <v>0.06</v>
      </c>
      <c r="G26" s="357">
        <v>0.46</v>
      </c>
      <c r="H26" s="357">
        <v>26</v>
      </c>
      <c r="I26" s="357">
        <v>0.11</v>
      </c>
      <c r="J26" s="357">
        <v>0.06</v>
      </c>
      <c r="K26" s="357">
        <v>12.72</v>
      </c>
      <c r="L26" s="357" t="s">
        <v>409</v>
      </c>
    </row>
    <row r="27" spans="1:12" ht="12" customHeight="1">
      <c r="A27" s="39" t="s">
        <v>903</v>
      </c>
      <c r="B27" s="153"/>
      <c r="C27" s="141"/>
      <c r="D27" s="265"/>
      <c r="E27" s="265"/>
      <c r="F27" s="265"/>
      <c r="G27" s="265"/>
      <c r="H27" s="265"/>
      <c r="I27" s="265"/>
      <c r="J27" s="265"/>
      <c r="K27" s="265"/>
      <c r="L27" s="265"/>
    </row>
    <row r="28" spans="1:16" ht="12" customHeight="1">
      <c r="A28" s="39" t="s">
        <v>434</v>
      </c>
      <c r="B28" s="39"/>
      <c r="C28" s="100"/>
      <c r="D28" s="100"/>
      <c r="E28" s="100"/>
      <c r="F28" s="100"/>
      <c r="G28" s="100"/>
      <c r="H28" s="100"/>
      <c r="I28" s="101"/>
      <c r="J28" s="100"/>
      <c r="K28" s="100"/>
      <c r="L28" s="100"/>
      <c r="N28" s="23"/>
      <c r="O28" s="23"/>
      <c r="P28" s="23"/>
    </row>
    <row r="29" spans="1:16" ht="12" customHeight="1">
      <c r="A29" s="39" t="s">
        <v>435</v>
      </c>
      <c r="B29" s="39"/>
      <c r="C29" s="100"/>
      <c r="D29" s="100"/>
      <c r="E29" s="100"/>
      <c r="F29" s="100"/>
      <c r="G29" s="100"/>
      <c r="H29" s="100"/>
      <c r="I29" s="101"/>
      <c r="J29" s="100"/>
      <c r="K29" s="100"/>
      <c r="L29" s="100"/>
      <c r="N29" s="23"/>
      <c r="O29" s="23"/>
      <c r="P29" s="23"/>
    </row>
    <row r="30" spans="1:16" ht="12" customHeight="1">
      <c r="A30" s="39" t="s">
        <v>736</v>
      </c>
      <c r="B30" s="39"/>
      <c r="C30" s="100"/>
      <c r="D30" s="100"/>
      <c r="E30" s="100"/>
      <c r="F30" s="100"/>
      <c r="G30" s="100"/>
      <c r="H30" s="100"/>
      <c r="I30" s="101"/>
      <c r="J30" s="100"/>
      <c r="K30" s="100"/>
      <c r="L30" s="100"/>
      <c r="N30" s="23"/>
      <c r="O30" s="23"/>
      <c r="P30" s="23"/>
    </row>
    <row r="31" spans="1:16" ht="12" customHeight="1">
      <c r="A31" s="39" t="s">
        <v>737</v>
      </c>
      <c r="B31" s="39"/>
      <c r="C31" s="100"/>
      <c r="D31" s="100"/>
      <c r="E31" s="100"/>
      <c r="F31" s="100"/>
      <c r="G31" s="100"/>
      <c r="H31" s="100"/>
      <c r="I31" s="101"/>
      <c r="J31" s="100"/>
      <c r="K31" s="100"/>
      <c r="L31" s="100"/>
      <c r="N31" s="23"/>
      <c r="O31" s="23"/>
      <c r="P31" s="23"/>
    </row>
    <row r="32" spans="1:16" ht="12" customHeight="1">
      <c r="A32" s="378" t="s">
        <v>919</v>
      </c>
      <c r="B32" s="379"/>
      <c r="C32" s="379"/>
      <c r="D32" s="379"/>
      <c r="E32" s="379"/>
      <c r="F32" s="379"/>
      <c r="G32" s="379"/>
      <c r="H32" s="379"/>
      <c r="I32" s="379"/>
      <c r="J32" s="379"/>
      <c r="K32" s="379"/>
      <c r="L32" s="379"/>
      <c r="N32" s="23"/>
      <c r="O32" s="23"/>
      <c r="P32" s="23"/>
    </row>
    <row r="33" spans="1:16" ht="12" customHeight="1">
      <c r="A33" s="379"/>
      <c r="B33" s="379"/>
      <c r="C33" s="379"/>
      <c r="D33" s="379"/>
      <c r="E33" s="379"/>
      <c r="F33" s="379"/>
      <c r="G33" s="379"/>
      <c r="H33" s="379"/>
      <c r="I33" s="379"/>
      <c r="J33" s="379"/>
      <c r="K33" s="379"/>
      <c r="L33" s="379"/>
      <c r="N33" s="23"/>
      <c r="O33" s="23"/>
      <c r="P33" s="23"/>
    </row>
    <row r="34" spans="1:16" ht="12" customHeight="1">
      <c r="A34" s="355" t="s">
        <v>591</v>
      </c>
      <c r="B34" s="39"/>
      <c r="C34" s="100"/>
      <c r="D34" s="100"/>
      <c r="E34" s="100"/>
      <c r="F34" s="100"/>
      <c r="G34" s="100"/>
      <c r="H34" s="100"/>
      <c r="I34" s="101"/>
      <c r="J34" s="100"/>
      <c r="K34" s="100"/>
      <c r="L34" s="100"/>
      <c r="N34" s="23"/>
      <c r="O34" s="23"/>
      <c r="P34" s="23"/>
    </row>
    <row r="35" spans="1:16" ht="12" customHeight="1">
      <c r="A35" s="355" t="s">
        <v>592</v>
      </c>
      <c r="B35" s="39"/>
      <c r="C35" s="100"/>
      <c r="D35" s="100"/>
      <c r="E35" s="100"/>
      <c r="F35" s="100"/>
      <c r="G35" s="100"/>
      <c r="H35" s="100"/>
      <c r="I35" s="101"/>
      <c r="J35" s="100"/>
      <c r="K35" s="100"/>
      <c r="L35" s="100"/>
      <c r="N35" s="23"/>
      <c r="O35" s="23"/>
      <c r="P35" s="23"/>
    </row>
  </sheetData>
  <sheetProtection/>
  <mergeCells count="18">
    <mergeCell ref="A17:A18"/>
    <mergeCell ref="A19:A20"/>
    <mergeCell ref="I3:I5"/>
    <mergeCell ref="J3:J5"/>
    <mergeCell ref="D3:D5"/>
    <mergeCell ref="E3:E5"/>
    <mergeCell ref="A9:A10"/>
    <mergeCell ref="A11:A12"/>
    <mergeCell ref="A32:L33"/>
    <mergeCell ref="A23:A24"/>
    <mergeCell ref="A25:A26"/>
    <mergeCell ref="K3:L4"/>
    <mergeCell ref="A7:A8"/>
    <mergeCell ref="B3:B5"/>
    <mergeCell ref="A3:A5"/>
    <mergeCell ref="A13:A14"/>
    <mergeCell ref="A21:A22"/>
    <mergeCell ref="A15:A16"/>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xl/worksheets/sheet7.xml><?xml version="1.0" encoding="utf-8"?>
<worksheet xmlns="http://schemas.openxmlformats.org/spreadsheetml/2006/main" xmlns:r="http://schemas.openxmlformats.org/officeDocument/2006/relationships">
  <dimension ref="A2:G305"/>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36.7109375" style="26" customWidth="1"/>
    <col min="2" max="4" width="7.7109375" style="26" customWidth="1"/>
    <col min="5" max="5" width="31.57421875" style="26" bestFit="1" customWidth="1"/>
    <col min="6" max="6" width="34.28125" style="26" customWidth="1"/>
    <col min="7" max="7" width="10.8515625" style="26" customWidth="1"/>
    <col min="8" max="8" width="18.57421875" style="26" customWidth="1"/>
    <col min="9" max="9" width="20.140625" style="26" customWidth="1"/>
    <col min="10" max="16384" width="11.421875" style="26" customWidth="1"/>
  </cols>
  <sheetData>
    <row r="1" ht="10.5" customHeight="1"/>
    <row r="2" spans="1:7" ht="15" customHeight="1">
      <c r="A2" s="304" t="s">
        <v>546</v>
      </c>
      <c r="B2" s="177"/>
      <c r="C2" s="177"/>
      <c r="D2" s="177"/>
      <c r="E2" s="177"/>
      <c r="F2" s="177"/>
      <c r="G2" s="54" t="s">
        <v>562</v>
      </c>
    </row>
    <row r="3" spans="1:7" s="77" customFormat="1" ht="15" customHeight="1">
      <c r="A3" s="35" t="s">
        <v>838</v>
      </c>
      <c r="B3" s="2"/>
      <c r="C3" s="2"/>
      <c r="D3" s="2"/>
      <c r="E3" s="213"/>
      <c r="F3" s="2"/>
      <c r="G3" s="2"/>
    </row>
    <row r="4" spans="1:7" s="80" customFormat="1" ht="22.5" customHeight="1">
      <c r="A4" s="9" t="s">
        <v>665</v>
      </c>
      <c r="B4" s="368" t="s">
        <v>666</v>
      </c>
      <c r="C4" s="368"/>
      <c r="D4" s="368"/>
      <c r="E4" s="9" t="s">
        <v>667</v>
      </c>
      <c r="F4" s="9" t="s">
        <v>668</v>
      </c>
      <c r="G4" s="9" t="s">
        <v>669</v>
      </c>
    </row>
    <row r="5" spans="1:7" s="80" customFormat="1" ht="3" customHeight="1">
      <c r="A5" s="7"/>
      <c r="B5" s="60"/>
      <c r="C5" s="60"/>
      <c r="D5" s="60"/>
      <c r="E5" s="7"/>
      <c r="F5" s="7"/>
      <c r="G5" s="7"/>
    </row>
    <row r="6" spans="1:7" s="3" customFormat="1" ht="13.5">
      <c r="A6" s="145" t="s">
        <v>45</v>
      </c>
      <c r="B6" s="145" t="s">
        <v>670</v>
      </c>
      <c r="C6" s="145" t="s">
        <v>547</v>
      </c>
      <c r="D6" s="145" t="s">
        <v>555</v>
      </c>
      <c r="E6" s="145" t="s">
        <v>46</v>
      </c>
      <c r="F6" s="145" t="s">
        <v>11</v>
      </c>
      <c r="G6" s="146">
        <v>232200</v>
      </c>
    </row>
    <row r="7" spans="1:7" s="3" customFormat="1" ht="13.5">
      <c r="A7" s="341" t="s">
        <v>47</v>
      </c>
      <c r="B7" s="341" t="s">
        <v>670</v>
      </c>
      <c r="C7" s="341" t="s">
        <v>547</v>
      </c>
      <c r="D7" s="341" t="s">
        <v>555</v>
      </c>
      <c r="E7" s="341" t="s">
        <v>46</v>
      </c>
      <c r="F7" s="341" t="s">
        <v>44</v>
      </c>
      <c r="G7" s="342">
        <v>1200958</v>
      </c>
    </row>
    <row r="8" spans="1:7" s="3" customFormat="1" ht="13.5">
      <c r="A8" s="341" t="s">
        <v>48</v>
      </c>
      <c r="B8" s="341" t="s">
        <v>670</v>
      </c>
      <c r="C8" s="341" t="s">
        <v>547</v>
      </c>
      <c r="D8" s="341" t="s">
        <v>555</v>
      </c>
      <c r="E8" s="341" t="s">
        <v>46</v>
      </c>
      <c r="F8" s="341" t="s">
        <v>44</v>
      </c>
      <c r="G8" s="342">
        <v>1024547</v>
      </c>
    </row>
    <row r="9" spans="1:7" s="3" customFormat="1" ht="13.5">
      <c r="A9" s="341" t="s">
        <v>49</v>
      </c>
      <c r="B9" s="341" t="s">
        <v>670</v>
      </c>
      <c r="C9" s="341" t="s">
        <v>547</v>
      </c>
      <c r="D9" s="341" t="s">
        <v>555</v>
      </c>
      <c r="E9" s="341" t="s">
        <v>46</v>
      </c>
      <c r="F9" s="341" t="s">
        <v>44</v>
      </c>
      <c r="G9" s="342">
        <v>2002691</v>
      </c>
    </row>
    <row r="10" spans="1:7" s="3" customFormat="1" ht="13.5">
      <c r="A10" s="341" t="s">
        <v>50</v>
      </c>
      <c r="B10" s="341" t="s">
        <v>670</v>
      </c>
      <c r="C10" s="341" t="s">
        <v>547</v>
      </c>
      <c r="D10" s="341" t="s">
        <v>555</v>
      </c>
      <c r="E10" s="341" t="s">
        <v>46</v>
      </c>
      <c r="F10" s="341" t="s">
        <v>44</v>
      </c>
      <c r="G10" s="342">
        <v>82726</v>
      </c>
    </row>
    <row r="11" spans="1:7" s="3" customFormat="1" ht="13.5">
      <c r="A11" s="341" t="s">
        <v>51</v>
      </c>
      <c r="B11" s="341" t="s">
        <v>670</v>
      </c>
      <c r="C11" s="341" t="s">
        <v>547</v>
      </c>
      <c r="D11" s="341" t="s">
        <v>555</v>
      </c>
      <c r="E11" s="341" t="s">
        <v>46</v>
      </c>
      <c r="F11" s="341" t="s">
        <v>44</v>
      </c>
      <c r="G11" s="342">
        <v>134257</v>
      </c>
    </row>
    <row r="12" spans="1:7" s="3" customFormat="1" ht="13.5">
      <c r="A12" s="341" t="s">
        <v>52</v>
      </c>
      <c r="B12" s="341" t="s">
        <v>670</v>
      </c>
      <c r="C12" s="341" t="s">
        <v>547</v>
      </c>
      <c r="D12" s="341" t="s">
        <v>555</v>
      </c>
      <c r="E12" s="341" t="s">
        <v>46</v>
      </c>
      <c r="F12" s="341" t="s">
        <v>44</v>
      </c>
      <c r="G12" s="342">
        <v>319231</v>
      </c>
    </row>
    <row r="13" spans="1:7" s="3" customFormat="1" ht="13.5">
      <c r="A13" s="341" t="s">
        <v>53</v>
      </c>
      <c r="B13" s="341" t="s">
        <v>670</v>
      </c>
      <c r="C13" s="341" t="s">
        <v>547</v>
      </c>
      <c r="D13" s="341" t="s">
        <v>555</v>
      </c>
      <c r="E13" s="341" t="s">
        <v>46</v>
      </c>
      <c r="F13" s="341" t="s">
        <v>44</v>
      </c>
      <c r="G13" s="342">
        <v>389234</v>
      </c>
    </row>
    <row r="14" spans="1:7" s="3" customFormat="1" ht="13.5">
      <c r="A14" s="341" t="s">
        <v>54</v>
      </c>
      <c r="B14" s="341" t="s">
        <v>670</v>
      </c>
      <c r="C14" s="341" t="s">
        <v>547</v>
      </c>
      <c r="D14" s="341" t="s">
        <v>555</v>
      </c>
      <c r="E14" s="341" t="s">
        <v>46</v>
      </c>
      <c r="F14" s="341" t="s">
        <v>44</v>
      </c>
      <c r="G14" s="342">
        <v>464081</v>
      </c>
    </row>
    <row r="15" spans="1:7" s="3" customFormat="1" ht="13.5">
      <c r="A15" s="341" t="s">
        <v>55</v>
      </c>
      <c r="B15" s="341" t="s">
        <v>670</v>
      </c>
      <c r="C15" s="341" t="s">
        <v>547</v>
      </c>
      <c r="D15" s="341" t="s">
        <v>555</v>
      </c>
      <c r="E15" s="341" t="s">
        <v>46</v>
      </c>
      <c r="F15" s="341" t="s">
        <v>44</v>
      </c>
      <c r="G15" s="342">
        <v>642478</v>
      </c>
    </row>
    <row r="16" spans="1:7" s="3" customFormat="1" ht="13.5">
      <c r="A16" s="341" t="s">
        <v>782</v>
      </c>
      <c r="B16" s="341" t="s">
        <v>670</v>
      </c>
      <c r="C16" s="341" t="s">
        <v>547</v>
      </c>
      <c r="D16" s="341" t="s">
        <v>555</v>
      </c>
      <c r="E16" s="341" t="s">
        <v>46</v>
      </c>
      <c r="F16" s="341" t="s">
        <v>44</v>
      </c>
      <c r="G16" s="342">
        <v>201864</v>
      </c>
    </row>
    <row r="17" spans="1:7" s="3" customFormat="1" ht="13.5">
      <c r="A17" s="341" t="s">
        <v>56</v>
      </c>
      <c r="B17" s="341" t="s">
        <v>670</v>
      </c>
      <c r="C17" s="341" t="s">
        <v>547</v>
      </c>
      <c r="D17" s="341" t="s">
        <v>555</v>
      </c>
      <c r="E17" s="341" t="s">
        <v>46</v>
      </c>
      <c r="F17" s="341" t="s">
        <v>57</v>
      </c>
      <c r="G17" s="342">
        <v>540676</v>
      </c>
    </row>
    <row r="18" spans="1:7" s="3" customFormat="1" ht="13.5">
      <c r="A18" s="341" t="s">
        <v>58</v>
      </c>
      <c r="B18" s="341" t="s">
        <v>670</v>
      </c>
      <c r="C18" s="341" t="s">
        <v>547</v>
      </c>
      <c r="D18" s="341" t="s">
        <v>555</v>
      </c>
      <c r="E18" s="341" t="s">
        <v>46</v>
      </c>
      <c r="F18" s="341" t="s">
        <v>57</v>
      </c>
      <c r="G18" s="342">
        <v>702923</v>
      </c>
    </row>
    <row r="19" spans="1:7" s="3" customFormat="1" ht="13.5">
      <c r="A19" s="341" t="s">
        <v>59</v>
      </c>
      <c r="B19" s="341" t="s">
        <v>670</v>
      </c>
      <c r="C19" s="341" t="s">
        <v>547</v>
      </c>
      <c r="D19" s="341" t="s">
        <v>555</v>
      </c>
      <c r="E19" s="341" t="s">
        <v>46</v>
      </c>
      <c r="F19" s="341" t="s">
        <v>57</v>
      </c>
      <c r="G19" s="342">
        <v>111811</v>
      </c>
    </row>
    <row r="20" spans="1:7" s="3" customFormat="1" ht="13.5">
      <c r="A20" s="341" t="s">
        <v>60</v>
      </c>
      <c r="B20" s="341" t="s">
        <v>670</v>
      </c>
      <c r="C20" s="341" t="s">
        <v>547</v>
      </c>
      <c r="D20" s="341" t="s">
        <v>555</v>
      </c>
      <c r="E20" s="341" t="s">
        <v>46</v>
      </c>
      <c r="F20" s="341" t="s">
        <v>57</v>
      </c>
      <c r="G20" s="342">
        <v>145811</v>
      </c>
    </row>
    <row r="21" spans="1:7" s="3" customFormat="1" ht="13.5">
      <c r="A21" s="341" t="s">
        <v>61</v>
      </c>
      <c r="B21" s="341" t="s">
        <v>670</v>
      </c>
      <c r="C21" s="341" t="s">
        <v>547</v>
      </c>
      <c r="D21" s="341" t="s">
        <v>555</v>
      </c>
      <c r="E21" s="341" t="s">
        <v>46</v>
      </c>
      <c r="F21" s="341" t="s">
        <v>57</v>
      </c>
      <c r="G21" s="342">
        <v>291731</v>
      </c>
    </row>
    <row r="22" spans="1:7" s="3" customFormat="1" ht="13.5">
      <c r="A22" s="341" t="s">
        <v>62</v>
      </c>
      <c r="B22" s="341" t="s">
        <v>670</v>
      </c>
      <c r="C22" s="341" t="s">
        <v>547</v>
      </c>
      <c r="D22" s="341" t="s">
        <v>555</v>
      </c>
      <c r="E22" s="341" t="s">
        <v>46</v>
      </c>
      <c r="F22" s="341" t="s">
        <v>57</v>
      </c>
      <c r="G22" s="342">
        <v>238850</v>
      </c>
    </row>
    <row r="23" spans="1:7" s="3" customFormat="1" ht="13.5">
      <c r="A23" s="341" t="s">
        <v>63</v>
      </c>
      <c r="B23" s="341" t="s">
        <v>670</v>
      </c>
      <c r="C23" s="341" t="s">
        <v>547</v>
      </c>
      <c r="D23" s="341" t="s">
        <v>555</v>
      </c>
      <c r="E23" s="341" t="s">
        <v>46</v>
      </c>
      <c r="F23" s="341" t="s">
        <v>57</v>
      </c>
      <c r="G23" s="342">
        <v>322176</v>
      </c>
    </row>
    <row r="24" spans="1:7" s="3" customFormat="1" ht="13.5">
      <c r="A24" s="341" t="s">
        <v>800</v>
      </c>
      <c r="B24" s="341" t="s">
        <v>670</v>
      </c>
      <c r="C24" s="341" t="s">
        <v>547</v>
      </c>
      <c r="D24" s="341" t="s">
        <v>555</v>
      </c>
      <c r="E24" s="341" t="s">
        <v>46</v>
      </c>
      <c r="F24" s="341" t="s">
        <v>64</v>
      </c>
      <c r="G24" s="342">
        <v>284369</v>
      </c>
    </row>
    <row r="25" spans="1:7" s="3" customFormat="1" ht="13.5">
      <c r="A25" s="341" t="s">
        <v>839</v>
      </c>
      <c r="B25" s="341" t="s">
        <v>670</v>
      </c>
      <c r="C25" s="341" t="s">
        <v>547</v>
      </c>
      <c r="D25" s="341" t="s">
        <v>555</v>
      </c>
      <c r="E25" s="341" t="s">
        <v>46</v>
      </c>
      <c r="F25" s="341" t="s">
        <v>64</v>
      </c>
      <c r="G25" s="342">
        <v>1528705</v>
      </c>
    </row>
    <row r="26" spans="1:7" s="3" customFormat="1" ht="13.5">
      <c r="A26" s="341" t="s">
        <v>65</v>
      </c>
      <c r="B26" s="341" t="s">
        <v>670</v>
      </c>
      <c r="C26" s="341" t="s">
        <v>547</v>
      </c>
      <c r="D26" s="341" t="s">
        <v>555</v>
      </c>
      <c r="E26" s="341" t="s">
        <v>46</v>
      </c>
      <c r="F26" s="341" t="s">
        <v>64</v>
      </c>
      <c r="G26" s="342">
        <v>224764</v>
      </c>
    </row>
    <row r="27" spans="1:7" s="3" customFormat="1" ht="13.5">
      <c r="A27" s="341" t="s">
        <v>66</v>
      </c>
      <c r="B27" s="341" t="s">
        <v>670</v>
      </c>
      <c r="C27" s="341" t="s">
        <v>547</v>
      </c>
      <c r="D27" s="341" t="s">
        <v>555</v>
      </c>
      <c r="E27" s="341" t="s">
        <v>46</v>
      </c>
      <c r="F27" s="341" t="s">
        <v>64</v>
      </c>
      <c r="G27" s="342">
        <v>8240</v>
      </c>
    </row>
    <row r="28" spans="1:7" s="3" customFormat="1" ht="13.5">
      <c r="A28" s="341" t="s">
        <v>67</v>
      </c>
      <c r="B28" s="341" t="s">
        <v>670</v>
      </c>
      <c r="C28" s="341" t="s">
        <v>547</v>
      </c>
      <c r="D28" s="341" t="s">
        <v>555</v>
      </c>
      <c r="E28" s="341" t="s">
        <v>46</v>
      </c>
      <c r="F28" s="341" t="s">
        <v>64</v>
      </c>
      <c r="G28" s="342">
        <v>97392</v>
      </c>
    </row>
    <row r="29" spans="1:7" s="3" customFormat="1" ht="13.5">
      <c r="A29" s="341" t="s">
        <v>68</v>
      </c>
      <c r="B29" s="341" t="s">
        <v>670</v>
      </c>
      <c r="C29" s="341" t="s">
        <v>547</v>
      </c>
      <c r="D29" s="341" t="s">
        <v>555</v>
      </c>
      <c r="E29" s="341" t="s">
        <v>46</v>
      </c>
      <c r="F29" s="341" t="s">
        <v>64</v>
      </c>
      <c r="G29" s="342">
        <v>1275145</v>
      </c>
    </row>
    <row r="30" spans="1:7" s="3" customFormat="1" ht="13.5">
      <c r="A30" s="341" t="s">
        <v>69</v>
      </c>
      <c r="B30" s="341" t="s">
        <v>670</v>
      </c>
      <c r="C30" s="341" t="s">
        <v>547</v>
      </c>
      <c r="D30" s="341" t="s">
        <v>555</v>
      </c>
      <c r="E30" s="341" t="s">
        <v>46</v>
      </c>
      <c r="F30" s="341" t="s">
        <v>64</v>
      </c>
      <c r="G30" s="342">
        <v>1422212</v>
      </c>
    </row>
    <row r="31" spans="1:7" s="3" customFormat="1" ht="13.5">
      <c r="A31" s="341" t="s">
        <v>70</v>
      </c>
      <c r="B31" s="341" t="s">
        <v>670</v>
      </c>
      <c r="C31" s="341" t="s">
        <v>547</v>
      </c>
      <c r="D31" s="341" t="s">
        <v>555</v>
      </c>
      <c r="E31" s="341" t="s">
        <v>46</v>
      </c>
      <c r="F31" s="341" t="s">
        <v>64</v>
      </c>
      <c r="G31" s="342">
        <v>1257248</v>
      </c>
    </row>
    <row r="32" spans="1:7" s="3" customFormat="1" ht="13.5">
      <c r="A32" s="341" t="s">
        <v>783</v>
      </c>
      <c r="B32" s="341" t="s">
        <v>670</v>
      </c>
      <c r="C32" s="341" t="s">
        <v>547</v>
      </c>
      <c r="D32" s="341" t="s">
        <v>555</v>
      </c>
      <c r="E32" s="341" t="s">
        <v>46</v>
      </c>
      <c r="F32" s="341" t="s">
        <v>64</v>
      </c>
      <c r="G32" s="342">
        <v>4078945</v>
      </c>
    </row>
    <row r="33" spans="1:7" s="3" customFormat="1" ht="13.5">
      <c r="A33" s="341" t="s">
        <v>801</v>
      </c>
      <c r="B33" s="341" t="s">
        <v>670</v>
      </c>
      <c r="C33" s="341" t="s">
        <v>547</v>
      </c>
      <c r="D33" s="341" t="s">
        <v>555</v>
      </c>
      <c r="E33" s="341" t="s">
        <v>46</v>
      </c>
      <c r="F33" s="341" t="s">
        <v>64</v>
      </c>
      <c r="G33" s="342">
        <v>3955429</v>
      </c>
    </row>
    <row r="34" spans="1:7" s="3" customFormat="1" ht="13.5">
      <c r="A34" s="341" t="s">
        <v>802</v>
      </c>
      <c r="B34" s="341" t="s">
        <v>670</v>
      </c>
      <c r="C34" s="341" t="s">
        <v>547</v>
      </c>
      <c r="D34" s="341" t="s">
        <v>555</v>
      </c>
      <c r="E34" s="341" t="s">
        <v>46</v>
      </c>
      <c r="F34" s="341" t="s">
        <v>64</v>
      </c>
      <c r="G34" s="342">
        <v>628100</v>
      </c>
    </row>
    <row r="35" spans="1:7" s="3" customFormat="1" ht="13.5">
      <c r="A35" s="341" t="s">
        <v>811</v>
      </c>
      <c r="B35" s="341" t="s">
        <v>670</v>
      </c>
      <c r="C35" s="341" t="s">
        <v>547</v>
      </c>
      <c r="D35" s="341" t="s">
        <v>555</v>
      </c>
      <c r="E35" s="341" t="s">
        <v>46</v>
      </c>
      <c r="F35" s="341" t="s">
        <v>64</v>
      </c>
      <c r="G35" s="342">
        <v>3957059</v>
      </c>
    </row>
    <row r="36" spans="1:7" s="3" customFormat="1" ht="13.5">
      <c r="A36" s="341" t="s">
        <v>71</v>
      </c>
      <c r="B36" s="341" t="s">
        <v>670</v>
      </c>
      <c r="C36" s="341" t="s">
        <v>547</v>
      </c>
      <c r="D36" s="341" t="s">
        <v>555</v>
      </c>
      <c r="E36" s="341" t="s">
        <v>46</v>
      </c>
      <c r="F36" s="341" t="s">
        <v>64</v>
      </c>
      <c r="G36" s="342">
        <v>2435542</v>
      </c>
    </row>
    <row r="37" spans="1:7" s="3" customFormat="1" ht="13.5">
      <c r="A37" s="341" t="s">
        <v>72</v>
      </c>
      <c r="B37" s="341" t="s">
        <v>670</v>
      </c>
      <c r="C37" s="341" t="s">
        <v>547</v>
      </c>
      <c r="D37" s="341" t="s">
        <v>555</v>
      </c>
      <c r="E37" s="341" t="s">
        <v>46</v>
      </c>
      <c r="F37" s="341" t="s">
        <v>64</v>
      </c>
      <c r="G37" s="342">
        <v>1750213</v>
      </c>
    </row>
    <row r="38" spans="1:7" s="3" customFormat="1" ht="13.5">
      <c r="A38" s="341" t="s">
        <v>73</v>
      </c>
      <c r="B38" s="341" t="s">
        <v>670</v>
      </c>
      <c r="C38" s="341" t="s">
        <v>547</v>
      </c>
      <c r="D38" s="341" t="s">
        <v>555</v>
      </c>
      <c r="E38" s="341" t="s">
        <v>46</v>
      </c>
      <c r="F38" s="341" t="s">
        <v>64</v>
      </c>
      <c r="G38" s="342">
        <v>3094111</v>
      </c>
    </row>
    <row r="39" spans="1:7" s="3" customFormat="1" ht="13.5">
      <c r="A39" s="341" t="s">
        <v>74</v>
      </c>
      <c r="B39" s="341" t="s">
        <v>670</v>
      </c>
      <c r="C39" s="341" t="s">
        <v>547</v>
      </c>
      <c r="D39" s="341" t="s">
        <v>555</v>
      </c>
      <c r="E39" s="341" t="s">
        <v>46</v>
      </c>
      <c r="F39" s="341" t="s">
        <v>64</v>
      </c>
      <c r="G39" s="342">
        <v>1044986</v>
      </c>
    </row>
    <row r="40" spans="1:7" s="3" customFormat="1" ht="13.5">
      <c r="A40" s="341" t="s">
        <v>840</v>
      </c>
      <c r="B40" s="341" t="s">
        <v>670</v>
      </c>
      <c r="C40" s="341" t="s">
        <v>547</v>
      </c>
      <c r="D40" s="341" t="s">
        <v>555</v>
      </c>
      <c r="E40" s="341" t="s">
        <v>46</v>
      </c>
      <c r="F40" s="341" t="s">
        <v>64</v>
      </c>
      <c r="G40" s="342">
        <v>726389</v>
      </c>
    </row>
    <row r="41" spans="1:7" s="3" customFormat="1" ht="13.5">
      <c r="A41" s="341" t="s">
        <v>75</v>
      </c>
      <c r="B41" s="341" t="s">
        <v>670</v>
      </c>
      <c r="C41" s="341" t="s">
        <v>547</v>
      </c>
      <c r="D41" s="341" t="s">
        <v>555</v>
      </c>
      <c r="E41" s="341" t="s">
        <v>46</v>
      </c>
      <c r="F41" s="341" t="s">
        <v>64</v>
      </c>
      <c r="G41" s="342">
        <v>57053</v>
      </c>
    </row>
    <row r="42" spans="1:7" s="3" customFormat="1" ht="13.5">
      <c r="A42" s="341" t="s">
        <v>76</v>
      </c>
      <c r="B42" s="341" t="s">
        <v>670</v>
      </c>
      <c r="C42" s="341" t="s">
        <v>547</v>
      </c>
      <c r="D42" s="341" t="s">
        <v>555</v>
      </c>
      <c r="E42" s="341" t="s">
        <v>46</v>
      </c>
      <c r="F42" s="341" t="s">
        <v>64</v>
      </c>
      <c r="G42" s="342">
        <v>63466</v>
      </c>
    </row>
    <row r="43" spans="1:7" s="3" customFormat="1" ht="13.5">
      <c r="A43" s="341" t="s">
        <v>77</v>
      </c>
      <c r="B43" s="341" t="s">
        <v>670</v>
      </c>
      <c r="C43" s="341" t="s">
        <v>547</v>
      </c>
      <c r="D43" s="341" t="s">
        <v>555</v>
      </c>
      <c r="E43" s="341" t="s">
        <v>46</v>
      </c>
      <c r="F43" s="341" t="s">
        <v>125</v>
      </c>
      <c r="G43" s="342">
        <v>24827</v>
      </c>
    </row>
    <row r="44" spans="1:7" s="3" customFormat="1" ht="13.5">
      <c r="A44" s="341" t="s">
        <v>79</v>
      </c>
      <c r="B44" s="341" t="s">
        <v>670</v>
      </c>
      <c r="C44" s="341" t="s">
        <v>547</v>
      </c>
      <c r="D44" s="341" t="s">
        <v>555</v>
      </c>
      <c r="E44" s="341" t="s">
        <v>46</v>
      </c>
      <c r="F44" s="341" t="s">
        <v>44</v>
      </c>
      <c r="G44" s="342">
        <v>26838</v>
      </c>
    </row>
    <row r="45" spans="1:7" s="3" customFormat="1" ht="13.5">
      <c r="A45" s="341" t="s">
        <v>80</v>
      </c>
      <c r="B45" s="341" t="s">
        <v>670</v>
      </c>
      <c r="C45" s="341" t="s">
        <v>547</v>
      </c>
      <c r="D45" s="341" t="s">
        <v>555</v>
      </c>
      <c r="E45" s="341" t="s">
        <v>46</v>
      </c>
      <c r="F45" s="341" t="s">
        <v>44</v>
      </c>
      <c r="G45" s="342">
        <v>100446</v>
      </c>
    </row>
    <row r="46" spans="1:7" s="3" customFormat="1" ht="13.5">
      <c r="A46" s="341" t="s">
        <v>81</v>
      </c>
      <c r="B46" s="341" t="s">
        <v>670</v>
      </c>
      <c r="C46" s="341" t="s">
        <v>547</v>
      </c>
      <c r="D46" s="341" t="s">
        <v>555</v>
      </c>
      <c r="E46" s="341" t="s">
        <v>46</v>
      </c>
      <c r="F46" s="341" t="s">
        <v>44</v>
      </c>
      <c r="G46" s="342">
        <v>63498</v>
      </c>
    </row>
    <row r="47" spans="1:7" s="3" customFormat="1" ht="13.5">
      <c r="A47" s="341" t="s">
        <v>82</v>
      </c>
      <c r="B47" s="341" t="s">
        <v>670</v>
      </c>
      <c r="C47" s="341" t="s">
        <v>547</v>
      </c>
      <c r="D47" s="341" t="s">
        <v>555</v>
      </c>
      <c r="E47" s="341" t="s">
        <v>46</v>
      </c>
      <c r="F47" s="341" t="s">
        <v>44</v>
      </c>
      <c r="G47" s="342">
        <v>164790</v>
      </c>
    </row>
    <row r="48" spans="1:7" s="3" customFormat="1" ht="13.5">
      <c r="A48" s="341" t="s">
        <v>83</v>
      </c>
      <c r="B48" s="341" t="s">
        <v>670</v>
      </c>
      <c r="C48" s="341" t="s">
        <v>547</v>
      </c>
      <c r="D48" s="341" t="s">
        <v>555</v>
      </c>
      <c r="E48" s="341" t="s">
        <v>46</v>
      </c>
      <c r="F48" s="341" t="s">
        <v>44</v>
      </c>
      <c r="G48" s="342">
        <v>235552</v>
      </c>
    </row>
    <row r="49" spans="1:7" s="3" customFormat="1" ht="13.5">
      <c r="A49" s="341" t="s">
        <v>84</v>
      </c>
      <c r="B49" s="341" t="s">
        <v>670</v>
      </c>
      <c r="C49" s="341" t="s">
        <v>547</v>
      </c>
      <c r="D49" s="341" t="s">
        <v>555</v>
      </c>
      <c r="E49" s="341" t="s">
        <v>46</v>
      </c>
      <c r="F49" s="341" t="s">
        <v>44</v>
      </c>
      <c r="G49" s="342">
        <v>667397</v>
      </c>
    </row>
    <row r="50" spans="1:7" s="3" customFormat="1" ht="13.5">
      <c r="A50" s="341" t="s">
        <v>85</v>
      </c>
      <c r="B50" s="341" t="s">
        <v>670</v>
      </c>
      <c r="C50" s="341" t="s">
        <v>547</v>
      </c>
      <c r="D50" s="341" t="s">
        <v>555</v>
      </c>
      <c r="E50" s="341" t="s">
        <v>46</v>
      </c>
      <c r="F50" s="341" t="s">
        <v>44</v>
      </c>
      <c r="G50" s="342">
        <v>574565</v>
      </c>
    </row>
    <row r="51" spans="1:7" s="3" customFormat="1" ht="13.5">
      <c r="A51" s="341" t="s">
        <v>86</v>
      </c>
      <c r="B51" s="341" t="s">
        <v>670</v>
      </c>
      <c r="C51" s="341" t="s">
        <v>547</v>
      </c>
      <c r="D51" s="341" t="s">
        <v>555</v>
      </c>
      <c r="E51" s="341" t="s">
        <v>46</v>
      </c>
      <c r="F51" s="341" t="s">
        <v>44</v>
      </c>
      <c r="G51" s="342">
        <v>652588</v>
      </c>
    </row>
    <row r="52" spans="1:7" s="3" customFormat="1" ht="13.5">
      <c r="A52" s="341" t="s">
        <v>87</v>
      </c>
      <c r="B52" s="341" t="s">
        <v>670</v>
      </c>
      <c r="C52" s="341" t="s">
        <v>547</v>
      </c>
      <c r="D52" s="341" t="s">
        <v>555</v>
      </c>
      <c r="E52" s="341" t="s">
        <v>46</v>
      </c>
      <c r="F52" s="341" t="s">
        <v>44</v>
      </c>
      <c r="G52" s="342">
        <v>336923</v>
      </c>
    </row>
    <row r="53" spans="1:7" s="3" customFormat="1" ht="13.5">
      <c r="A53" s="341" t="s">
        <v>88</v>
      </c>
      <c r="B53" s="341" t="s">
        <v>670</v>
      </c>
      <c r="C53" s="341" t="s">
        <v>547</v>
      </c>
      <c r="D53" s="341" t="s">
        <v>555</v>
      </c>
      <c r="E53" s="341" t="s">
        <v>46</v>
      </c>
      <c r="F53" s="341" t="s">
        <v>44</v>
      </c>
      <c r="G53" s="342">
        <v>65186</v>
      </c>
    </row>
    <row r="54" spans="1:7" s="3" customFormat="1" ht="13.5">
      <c r="A54" s="341" t="s">
        <v>89</v>
      </c>
      <c r="B54" s="341" t="s">
        <v>670</v>
      </c>
      <c r="C54" s="341" t="s">
        <v>547</v>
      </c>
      <c r="D54" s="341" t="s">
        <v>555</v>
      </c>
      <c r="E54" s="341" t="s">
        <v>46</v>
      </c>
      <c r="F54" s="341" t="s">
        <v>41</v>
      </c>
      <c r="G54" s="342">
        <v>88489</v>
      </c>
    </row>
    <row r="55" spans="1:7" s="3" customFormat="1" ht="13.5">
      <c r="A55" s="341" t="s">
        <v>90</v>
      </c>
      <c r="B55" s="341" t="s">
        <v>670</v>
      </c>
      <c r="C55" s="341" t="s">
        <v>547</v>
      </c>
      <c r="D55" s="341" t="s">
        <v>555</v>
      </c>
      <c r="E55" s="341" t="s">
        <v>46</v>
      </c>
      <c r="F55" s="341" t="s">
        <v>11</v>
      </c>
      <c r="G55" s="342">
        <v>300880</v>
      </c>
    </row>
    <row r="56" spans="1:7" s="3" customFormat="1" ht="13.5">
      <c r="A56" s="341" t="s">
        <v>91</v>
      </c>
      <c r="B56" s="341" t="s">
        <v>670</v>
      </c>
      <c r="C56" s="341" t="s">
        <v>547</v>
      </c>
      <c r="D56" s="341" t="s">
        <v>555</v>
      </c>
      <c r="E56" s="341" t="s">
        <v>46</v>
      </c>
      <c r="F56" s="341" t="s">
        <v>11</v>
      </c>
      <c r="G56" s="342">
        <v>614288</v>
      </c>
    </row>
    <row r="57" spans="1:7" s="3" customFormat="1" ht="13.5">
      <c r="A57" s="341" t="s">
        <v>92</v>
      </c>
      <c r="B57" s="341" t="s">
        <v>670</v>
      </c>
      <c r="C57" s="341" t="s">
        <v>547</v>
      </c>
      <c r="D57" s="341" t="s">
        <v>555</v>
      </c>
      <c r="E57" s="341" t="s">
        <v>46</v>
      </c>
      <c r="F57" s="341" t="s">
        <v>11</v>
      </c>
      <c r="G57" s="342">
        <v>119726</v>
      </c>
    </row>
    <row r="58" spans="1:7" s="3" customFormat="1" ht="13.5">
      <c r="A58" s="341" t="s">
        <v>93</v>
      </c>
      <c r="B58" s="341" t="s">
        <v>670</v>
      </c>
      <c r="C58" s="341" t="s">
        <v>547</v>
      </c>
      <c r="D58" s="341" t="s">
        <v>555</v>
      </c>
      <c r="E58" s="341" t="s">
        <v>46</v>
      </c>
      <c r="F58" s="341" t="s">
        <v>11</v>
      </c>
      <c r="G58" s="342">
        <v>196188</v>
      </c>
    </row>
    <row r="59" spans="1:7" s="3" customFormat="1" ht="13.5">
      <c r="A59" s="341" t="s">
        <v>94</v>
      </c>
      <c r="B59" s="341" t="s">
        <v>670</v>
      </c>
      <c r="C59" s="341" t="s">
        <v>547</v>
      </c>
      <c r="D59" s="341" t="s">
        <v>555</v>
      </c>
      <c r="E59" s="341" t="s">
        <v>46</v>
      </c>
      <c r="F59" s="341" t="s">
        <v>11</v>
      </c>
      <c r="G59" s="342">
        <v>252600</v>
      </c>
    </row>
    <row r="60" spans="1:7" s="3" customFormat="1" ht="13.5">
      <c r="A60" s="341" t="s">
        <v>95</v>
      </c>
      <c r="B60" s="341" t="s">
        <v>670</v>
      </c>
      <c r="C60" s="341" t="s">
        <v>547</v>
      </c>
      <c r="D60" s="341" t="s">
        <v>555</v>
      </c>
      <c r="E60" s="341" t="s">
        <v>46</v>
      </c>
      <c r="F60" s="341" t="s">
        <v>11</v>
      </c>
      <c r="G60" s="342">
        <v>432781</v>
      </c>
    </row>
    <row r="61" spans="1:7" s="3" customFormat="1" ht="13.5">
      <c r="A61" s="341" t="s">
        <v>96</v>
      </c>
      <c r="B61" s="341" t="s">
        <v>670</v>
      </c>
      <c r="C61" s="341" t="s">
        <v>547</v>
      </c>
      <c r="D61" s="341" t="s">
        <v>555</v>
      </c>
      <c r="E61" s="341" t="s">
        <v>46</v>
      </c>
      <c r="F61" s="341" t="s">
        <v>11</v>
      </c>
      <c r="G61" s="342">
        <v>858468</v>
      </c>
    </row>
    <row r="62" spans="1:7" s="3" customFormat="1" ht="13.5">
      <c r="A62" s="341" t="s">
        <v>97</v>
      </c>
      <c r="B62" s="341" t="s">
        <v>670</v>
      </c>
      <c r="C62" s="341" t="s">
        <v>547</v>
      </c>
      <c r="D62" s="341" t="s">
        <v>555</v>
      </c>
      <c r="E62" s="341" t="s">
        <v>46</v>
      </c>
      <c r="F62" s="341" t="s">
        <v>11</v>
      </c>
      <c r="G62" s="342">
        <v>1114146</v>
      </c>
    </row>
    <row r="63" spans="1:7" s="3" customFormat="1" ht="13.5">
      <c r="A63" s="341" t="s">
        <v>98</v>
      </c>
      <c r="B63" s="341" t="s">
        <v>670</v>
      </c>
      <c r="C63" s="341" t="s">
        <v>547</v>
      </c>
      <c r="D63" s="341" t="s">
        <v>555</v>
      </c>
      <c r="E63" s="341" t="s">
        <v>46</v>
      </c>
      <c r="F63" s="341" t="s">
        <v>11</v>
      </c>
      <c r="G63" s="342">
        <v>579368</v>
      </c>
    </row>
    <row r="64" spans="1:7" s="3" customFormat="1" ht="13.5">
      <c r="A64" s="341" t="s">
        <v>784</v>
      </c>
      <c r="B64" s="341" t="s">
        <v>670</v>
      </c>
      <c r="C64" s="341" t="s">
        <v>547</v>
      </c>
      <c r="D64" s="341" t="s">
        <v>555</v>
      </c>
      <c r="E64" s="341" t="s">
        <v>46</v>
      </c>
      <c r="F64" s="341" t="s">
        <v>803</v>
      </c>
      <c r="G64" s="342">
        <v>183127</v>
      </c>
    </row>
    <row r="65" spans="1:7" s="3" customFormat="1" ht="13.5">
      <c r="A65" s="341" t="s">
        <v>786</v>
      </c>
      <c r="B65" s="341" t="s">
        <v>670</v>
      </c>
      <c r="C65" s="341" t="s">
        <v>547</v>
      </c>
      <c r="D65" s="341" t="s">
        <v>555</v>
      </c>
      <c r="E65" s="341" t="s">
        <v>46</v>
      </c>
      <c r="F65" s="341" t="s">
        <v>785</v>
      </c>
      <c r="G65" s="342">
        <v>466954</v>
      </c>
    </row>
    <row r="66" spans="1:7" s="3" customFormat="1" ht="13.5">
      <c r="A66" s="341" t="s">
        <v>787</v>
      </c>
      <c r="B66" s="341" t="s">
        <v>670</v>
      </c>
      <c r="C66" s="341" t="s">
        <v>547</v>
      </c>
      <c r="D66" s="341" t="s">
        <v>555</v>
      </c>
      <c r="E66" s="341" t="s">
        <v>46</v>
      </c>
      <c r="F66" s="341" t="s">
        <v>11</v>
      </c>
      <c r="G66" s="342">
        <v>128549</v>
      </c>
    </row>
    <row r="67" spans="1:7" s="3" customFormat="1" ht="13.5">
      <c r="A67" s="341" t="s">
        <v>804</v>
      </c>
      <c r="B67" s="341" t="s">
        <v>670</v>
      </c>
      <c r="C67" s="341" t="s">
        <v>547</v>
      </c>
      <c r="D67" s="341" t="s">
        <v>555</v>
      </c>
      <c r="E67" s="341" t="s">
        <v>46</v>
      </c>
      <c r="F67" s="341" t="s">
        <v>11</v>
      </c>
      <c r="G67" s="342">
        <v>90795</v>
      </c>
    </row>
    <row r="68" spans="1:7" s="3" customFormat="1" ht="13.5">
      <c r="A68" s="341" t="s">
        <v>99</v>
      </c>
      <c r="B68" s="341" t="s">
        <v>670</v>
      </c>
      <c r="C68" s="341" t="s">
        <v>547</v>
      </c>
      <c r="D68" s="341" t="s">
        <v>555</v>
      </c>
      <c r="E68" s="341" t="s">
        <v>46</v>
      </c>
      <c r="F68" s="341" t="s">
        <v>44</v>
      </c>
      <c r="G68" s="342">
        <v>223069</v>
      </c>
    </row>
    <row r="69" spans="1:7" s="3" customFormat="1" ht="13.5">
      <c r="A69" s="341" t="s">
        <v>100</v>
      </c>
      <c r="B69" s="341" t="s">
        <v>670</v>
      </c>
      <c r="C69" s="341" t="s">
        <v>547</v>
      </c>
      <c r="D69" s="341" t="s">
        <v>555</v>
      </c>
      <c r="E69" s="341" t="s">
        <v>46</v>
      </c>
      <c r="F69" s="341" t="s">
        <v>41</v>
      </c>
      <c r="G69" s="342">
        <v>78898</v>
      </c>
    </row>
    <row r="70" spans="1:7" s="3" customFormat="1" ht="13.5">
      <c r="A70" s="341" t="s">
        <v>101</v>
      </c>
      <c r="B70" s="341" t="s">
        <v>670</v>
      </c>
      <c r="C70" s="341" t="s">
        <v>547</v>
      </c>
      <c r="D70" s="341" t="s">
        <v>555</v>
      </c>
      <c r="E70" s="341" t="s">
        <v>46</v>
      </c>
      <c r="F70" s="341" t="s">
        <v>41</v>
      </c>
      <c r="G70" s="342">
        <v>341435</v>
      </c>
    </row>
    <row r="71" spans="1:7" s="3" customFormat="1" ht="13.5">
      <c r="A71" s="341" t="s">
        <v>103</v>
      </c>
      <c r="B71" s="341" t="s">
        <v>670</v>
      </c>
      <c r="C71" s="341" t="s">
        <v>547</v>
      </c>
      <c r="D71" s="341" t="s">
        <v>555</v>
      </c>
      <c r="E71" s="341" t="s">
        <v>102</v>
      </c>
      <c r="F71" s="341" t="s">
        <v>41</v>
      </c>
      <c r="G71" s="342">
        <v>1500759</v>
      </c>
    </row>
    <row r="72" spans="1:7" s="3" customFormat="1" ht="13.5">
      <c r="A72" s="341" t="s">
        <v>104</v>
      </c>
      <c r="B72" s="341" t="s">
        <v>670</v>
      </c>
      <c r="C72" s="341" t="s">
        <v>547</v>
      </c>
      <c r="D72" s="341" t="s">
        <v>555</v>
      </c>
      <c r="E72" s="341" t="s">
        <v>102</v>
      </c>
      <c r="F72" s="341" t="s">
        <v>41</v>
      </c>
      <c r="G72" s="342">
        <v>90614</v>
      </c>
    </row>
    <row r="73" spans="1:7" s="3" customFormat="1" ht="13.5">
      <c r="A73" s="341" t="s">
        <v>105</v>
      </c>
      <c r="B73" s="341" t="s">
        <v>670</v>
      </c>
      <c r="C73" s="341" t="s">
        <v>547</v>
      </c>
      <c r="D73" s="341" t="s">
        <v>555</v>
      </c>
      <c r="E73" s="341" t="s">
        <v>102</v>
      </c>
      <c r="F73" s="341" t="s">
        <v>41</v>
      </c>
      <c r="G73" s="342">
        <v>121279</v>
      </c>
    </row>
    <row r="74" spans="1:7" s="3" customFormat="1" ht="13.5">
      <c r="A74" s="341" t="s">
        <v>106</v>
      </c>
      <c r="B74" s="341" t="s">
        <v>670</v>
      </c>
      <c r="C74" s="341" t="s">
        <v>547</v>
      </c>
      <c r="D74" s="341" t="s">
        <v>555</v>
      </c>
      <c r="E74" s="341" t="s">
        <v>102</v>
      </c>
      <c r="F74" s="341" t="s">
        <v>41</v>
      </c>
      <c r="G74" s="342">
        <v>320844</v>
      </c>
    </row>
    <row r="75" spans="1:7" s="3" customFormat="1" ht="13.5">
      <c r="A75" s="341" t="s">
        <v>107</v>
      </c>
      <c r="B75" s="341" t="s">
        <v>670</v>
      </c>
      <c r="C75" s="341" t="s">
        <v>547</v>
      </c>
      <c r="D75" s="341" t="s">
        <v>555</v>
      </c>
      <c r="E75" s="341" t="s">
        <v>102</v>
      </c>
      <c r="F75" s="341" t="s">
        <v>41</v>
      </c>
      <c r="G75" s="342">
        <v>230861</v>
      </c>
    </row>
    <row r="76" spans="1:7" s="3" customFormat="1" ht="13.5">
      <c r="A76" s="341" t="s">
        <v>249</v>
      </c>
      <c r="B76" s="341" t="s">
        <v>670</v>
      </c>
      <c r="C76" s="341" t="s">
        <v>547</v>
      </c>
      <c r="D76" s="341" t="s">
        <v>555</v>
      </c>
      <c r="E76" s="341" t="s">
        <v>102</v>
      </c>
      <c r="F76" s="341" t="s">
        <v>41</v>
      </c>
      <c r="G76" s="342">
        <v>641900</v>
      </c>
    </row>
    <row r="77" spans="1:7" s="3" customFormat="1" ht="13.5">
      <c r="A77" s="341" t="s">
        <v>841</v>
      </c>
      <c r="B77" s="341" t="s">
        <v>670</v>
      </c>
      <c r="C77" s="341" t="s">
        <v>547</v>
      </c>
      <c r="D77" s="341" t="s">
        <v>555</v>
      </c>
      <c r="E77" s="341" t="s">
        <v>102</v>
      </c>
      <c r="F77" s="341" t="s">
        <v>41</v>
      </c>
      <c r="G77" s="342">
        <v>1029445</v>
      </c>
    </row>
    <row r="78" spans="1:7" s="3" customFormat="1" ht="13.5">
      <c r="A78" s="341" t="s">
        <v>842</v>
      </c>
      <c r="B78" s="341" t="s">
        <v>670</v>
      </c>
      <c r="C78" s="341" t="s">
        <v>547</v>
      </c>
      <c r="D78" s="341" t="s">
        <v>555</v>
      </c>
      <c r="E78" s="341" t="s">
        <v>102</v>
      </c>
      <c r="F78" s="341" t="s">
        <v>41</v>
      </c>
      <c r="G78" s="342">
        <v>2101904</v>
      </c>
    </row>
    <row r="79" spans="1:7" s="3" customFormat="1" ht="13.5">
      <c r="A79" s="341" t="s">
        <v>112</v>
      </c>
      <c r="B79" s="341" t="s">
        <v>670</v>
      </c>
      <c r="C79" s="341" t="s">
        <v>547</v>
      </c>
      <c r="D79" s="341" t="s">
        <v>555</v>
      </c>
      <c r="E79" s="341" t="s">
        <v>102</v>
      </c>
      <c r="F79" s="341" t="s">
        <v>110</v>
      </c>
      <c r="G79" s="342">
        <v>117441</v>
      </c>
    </row>
    <row r="80" spans="1:7" s="3" customFormat="1" ht="13.5">
      <c r="A80" s="341" t="s">
        <v>115</v>
      </c>
      <c r="B80" s="341" t="s">
        <v>670</v>
      </c>
      <c r="C80" s="341" t="s">
        <v>547</v>
      </c>
      <c r="D80" s="341" t="s">
        <v>555</v>
      </c>
      <c r="E80" s="341" t="s">
        <v>114</v>
      </c>
      <c r="F80" s="341" t="s">
        <v>109</v>
      </c>
      <c r="G80" s="342">
        <v>28987</v>
      </c>
    </row>
    <row r="81" spans="1:7" s="3" customFormat="1" ht="13.5">
      <c r="A81" s="341" t="s">
        <v>116</v>
      </c>
      <c r="B81" s="341" t="s">
        <v>670</v>
      </c>
      <c r="C81" s="341" t="s">
        <v>547</v>
      </c>
      <c r="D81" s="341" t="s">
        <v>555</v>
      </c>
      <c r="E81" s="341" t="s">
        <v>114</v>
      </c>
      <c r="F81" s="341" t="s">
        <v>11</v>
      </c>
      <c r="G81" s="342">
        <v>79521</v>
      </c>
    </row>
    <row r="82" spans="1:7" s="3" customFormat="1" ht="13.5">
      <c r="A82" s="341" t="s">
        <v>117</v>
      </c>
      <c r="B82" s="341" t="s">
        <v>670</v>
      </c>
      <c r="C82" s="341" t="s">
        <v>547</v>
      </c>
      <c r="D82" s="341" t="s">
        <v>555</v>
      </c>
      <c r="E82" s="341" t="s">
        <v>114</v>
      </c>
      <c r="F82" s="341" t="s">
        <v>109</v>
      </c>
      <c r="G82" s="342">
        <v>414825</v>
      </c>
    </row>
    <row r="83" spans="1:7" s="3" customFormat="1" ht="13.5">
      <c r="A83" s="341" t="s">
        <v>118</v>
      </c>
      <c r="B83" s="341" t="s">
        <v>670</v>
      </c>
      <c r="C83" s="341" t="s">
        <v>547</v>
      </c>
      <c r="D83" s="341" t="s">
        <v>555</v>
      </c>
      <c r="E83" s="341" t="s">
        <v>114</v>
      </c>
      <c r="F83" s="341" t="s">
        <v>109</v>
      </c>
      <c r="G83" s="342">
        <v>419145</v>
      </c>
    </row>
    <row r="84" spans="1:7" s="3" customFormat="1" ht="13.5">
      <c r="A84" s="341" t="s">
        <v>119</v>
      </c>
      <c r="B84" s="341" t="s">
        <v>670</v>
      </c>
      <c r="C84" s="341" t="s">
        <v>547</v>
      </c>
      <c r="D84" s="341" t="s">
        <v>555</v>
      </c>
      <c r="E84" s="341" t="s">
        <v>114</v>
      </c>
      <c r="F84" s="341" t="s">
        <v>109</v>
      </c>
      <c r="G84" s="342">
        <v>165663</v>
      </c>
    </row>
    <row r="85" spans="1:7" s="3" customFormat="1" ht="13.5">
      <c r="A85" s="341" t="s">
        <v>120</v>
      </c>
      <c r="B85" s="341" t="s">
        <v>670</v>
      </c>
      <c r="C85" s="341" t="s">
        <v>547</v>
      </c>
      <c r="D85" s="341" t="s">
        <v>555</v>
      </c>
      <c r="E85" s="341" t="s">
        <v>114</v>
      </c>
      <c r="F85" s="341" t="s">
        <v>109</v>
      </c>
      <c r="G85" s="342">
        <v>314395</v>
      </c>
    </row>
    <row r="86" spans="1:7" s="3" customFormat="1" ht="13.5">
      <c r="A86" s="341" t="s">
        <v>121</v>
      </c>
      <c r="B86" s="341" t="s">
        <v>670</v>
      </c>
      <c r="C86" s="341" t="s">
        <v>547</v>
      </c>
      <c r="D86" s="341" t="s">
        <v>555</v>
      </c>
      <c r="E86" s="341" t="s">
        <v>114</v>
      </c>
      <c r="F86" s="341" t="s">
        <v>109</v>
      </c>
      <c r="G86" s="342">
        <v>371359</v>
      </c>
    </row>
    <row r="87" spans="1:7" s="3" customFormat="1" ht="13.5">
      <c r="A87" s="341" t="s">
        <v>122</v>
      </c>
      <c r="B87" s="341" t="s">
        <v>670</v>
      </c>
      <c r="C87" s="341" t="s">
        <v>547</v>
      </c>
      <c r="D87" s="341" t="s">
        <v>555</v>
      </c>
      <c r="E87" s="341" t="s">
        <v>114</v>
      </c>
      <c r="F87" s="341" t="s">
        <v>109</v>
      </c>
      <c r="G87" s="342">
        <v>284233</v>
      </c>
    </row>
    <row r="88" spans="1:7" s="3" customFormat="1" ht="13.5">
      <c r="A88" s="341" t="s">
        <v>2</v>
      </c>
      <c r="B88" s="341" t="s">
        <v>670</v>
      </c>
      <c r="C88" s="341" t="s">
        <v>547</v>
      </c>
      <c r="D88" s="341" t="s">
        <v>555</v>
      </c>
      <c r="E88" s="341" t="s">
        <v>805</v>
      </c>
      <c r="F88" s="341" t="s">
        <v>3</v>
      </c>
      <c r="G88" s="342">
        <v>120172</v>
      </c>
    </row>
    <row r="89" spans="1:7" s="3" customFormat="1" ht="13.5">
      <c r="A89" s="341" t="s">
        <v>4</v>
      </c>
      <c r="B89" s="341" t="s">
        <v>670</v>
      </c>
      <c r="C89" s="341" t="s">
        <v>547</v>
      </c>
      <c r="D89" s="341" t="s">
        <v>555</v>
      </c>
      <c r="E89" s="341" t="s">
        <v>805</v>
      </c>
      <c r="F89" s="341" t="s">
        <v>5</v>
      </c>
      <c r="G89" s="342">
        <v>379351</v>
      </c>
    </row>
    <row r="90" spans="1:7" s="3" customFormat="1" ht="13.5">
      <c r="A90" s="341" t="s">
        <v>6</v>
      </c>
      <c r="B90" s="341" t="s">
        <v>670</v>
      </c>
      <c r="C90" s="341" t="s">
        <v>547</v>
      </c>
      <c r="D90" s="341" t="s">
        <v>555</v>
      </c>
      <c r="E90" s="341" t="s">
        <v>805</v>
      </c>
      <c r="F90" s="341" t="s">
        <v>7</v>
      </c>
      <c r="G90" s="342">
        <v>81379</v>
      </c>
    </row>
    <row r="91" spans="1:7" s="3" customFormat="1" ht="13.5">
      <c r="A91" s="341" t="s">
        <v>8</v>
      </c>
      <c r="B91" s="341" t="s">
        <v>670</v>
      </c>
      <c r="C91" s="341" t="s">
        <v>547</v>
      </c>
      <c r="D91" s="341" t="s">
        <v>555</v>
      </c>
      <c r="E91" s="341" t="s">
        <v>805</v>
      </c>
      <c r="F91" s="341" t="s">
        <v>7</v>
      </c>
      <c r="G91" s="342">
        <v>128553</v>
      </c>
    </row>
    <row r="92" spans="1:7" s="3" customFormat="1" ht="13.5">
      <c r="A92" s="341" t="s">
        <v>9</v>
      </c>
      <c r="B92" s="341" t="s">
        <v>670</v>
      </c>
      <c r="C92" s="341" t="s">
        <v>547</v>
      </c>
      <c r="D92" s="341" t="s">
        <v>555</v>
      </c>
      <c r="E92" s="341" t="s">
        <v>805</v>
      </c>
      <c r="F92" s="341" t="s">
        <v>7</v>
      </c>
      <c r="G92" s="342">
        <v>90805</v>
      </c>
    </row>
    <row r="93" spans="1:7" s="3" customFormat="1" ht="13.5">
      <c r="A93" s="341" t="s">
        <v>10</v>
      </c>
      <c r="B93" s="341" t="s">
        <v>670</v>
      </c>
      <c r="C93" s="341" t="s">
        <v>547</v>
      </c>
      <c r="D93" s="341" t="s">
        <v>555</v>
      </c>
      <c r="E93" s="341" t="s">
        <v>805</v>
      </c>
      <c r="F93" s="341" t="s">
        <v>11</v>
      </c>
      <c r="G93" s="342">
        <v>19466543</v>
      </c>
    </row>
    <row r="94" spans="1:7" s="3" customFormat="1" ht="13.5">
      <c r="A94" s="341" t="s">
        <v>12</v>
      </c>
      <c r="B94" s="341" t="s">
        <v>670</v>
      </c>
      <c r="C94" s="341" t="s">
        <v>547</v>
      </c>
      <c r="D94" s="341" t="s">
        <v>555</v>
      </c>
      <c r="E94" s="341" t="s">
        <v>805</v>
      </c>
      <c r="F94" s="341" t="s">
        <v>11</v>
      </c>
      <c r="G94" s="342">
        <v>1544867</v>
      </c>
    </row>
    <row r="95" spans="1:7" s="3" customFormat="1" ht="13.5">
      <c r="A95" s="341" t="s">
        <v>13</v>
      </c>
      <c r="B95" s="341" t="s">
        <v>670</v>
      </c>
      <c r="C95" s="341" t="s">
        <v>547</v>
      </c>
      <c r="D95" s="341" t="s">
        <v>555</v>
      </c>
      <c r="E95" s="341" t="s">
        <v>805</v>
      </c>
      <c r="F95" s="341" t="s">
        <v>11</v>
      </c>
      <c r="G95" s="342">
        <v>2217953</v>
      </c>
    </row>
    <row r="96" spans="1:7" s="3" customFormat="1" ht="13.5">
      <c r="A96" s="341" t="s">
        <v>14</v>
      </c>
      <c r="B96" s="341" t="s">
        <v>670</v>
      </c>
      <c r="C96" s="341" t="s">
        <v>547</v>
      </c>
      <c r="D96" s="341" t="s">
        <v>555</v>
      </c>
      <c r="E96" s="341" t="s">
        <v>805</v>
      </c>
      <c r="F96" s="341" t="s">
        <v>11</v>
      </c>
      <c r="G96" s="342">
        <v>1157779</v>
      </c>
    </row>
    <row r="97" spans="1:7" s="3" customFormat="1" ht="13.5">
      <c r="A97" s="341" t="s">
        <v>15</v>
      </c>
      <c r="B97" s="341" t="s">
        <v>670</v>
      </c>
      <c r="C97" s="341" t="s">
        <v>547</v>
      </c>
      <c r="D97" s="341" t="s">
        <v>555</v>
      </c>
      <c r="E97" s="341" t="s">
        <v>805</v>
      </c>
      <c r="F97" s="341" t="s">
        <v>11</v>
      </c>
      <c r="G97" s="342">
        <v>2047337</v>
      </c>
    </row>
    <row r="98" spans="1:7" s="3" customFormat="1" ht="13.5">
      <c r="A98" s="341" t="s">
        <v>16</v>
      </c>
      <c r="B98" s="341" t="s">
        <v>670</v>
      </c>
      <c r="C98" s="341" t="s">
        <v>547</v>
      </c>
      <c r="D98" s="341" t="s">
        <v>555</v>
      </c>
      <c r="E98" s="341" t="s">
        <v>805</v>
      </c>
      <c r="F98" s="341" t="s">
        <v>7</v>
      </c>
      <c r="G98" s="342">
        <v>43249</v>
      </c>
    </row>
    <row r="99" spans="1:7" s="3" customFormat="1" ht="13.5">
      <c r="A99" s="341" t="s">
        <v>17</v>
      </c>
      <c r="B99" s="341" t="s">
        <v>670</v>
      </c>
      <c r="C99" s="341" t="s">
        <v>547</v>
      </c>
      <c r="D99" s="341" t="s">
        <v>555</v>
      </c>
      <c r="E99" s="341" t="s">
        <v>805</v>
      </c>
      <c r="F99" s="341" t="s">
        <v>11</v>
      </c>
      <c r="G99" s="342">
        <v>3370224</v>
      </c>
    </row>
    <row r="100" spans="1:7" s="3" customFormat="1" ht="13.5">
      <c r="A100" s="341" t="s">
        <v>18</v>
      </c>
      <c r="B100" s="341" t="s">
        <v>670</v>
      </c>
      <c r="C100" s="341" t="s">
        <v>547</v>
      </c>
      <c r="D100" s="341" t="s">
        <v>555</v>
      </c>
      <c r="E100" s="341" t="s">
        <v>805</v>
      </c>
      <c r="F100" s="341" t="s">
        <v>11</v>
      </c>
      <c r="G100" s="342">
        <v>147360</v>
      </c>
    </row>
    <row r="101" spans="1:7" s="3" customFormat="1" ht="13.5">
      <c r="A101" s="341" t="s">
        <v>19</v>
      </c>
      <c r="B101" s="341" t="s">
        <v>670</v>
      </c>
      <c r="C101" s="341" t="s">
        <v>547</v>
      </c>
      <c r="D101" s="341" t="s">
        <v>555</v>
      </c>
      <c r="E101" s="341" t="s">
        <v>805</v>
      </c>
      <c r="F101" s="341" t="s">
        <v>20</v>
      </c>
      <c r="G101" s="342">
        <v>10143</v>
      </c>
    </row>
    <row r="102" spans="1:7" s="3" customFormat="1" ht="13.5">
      <c r="A102" s="341" t="s">
        <v>21</v>
      </c>
      <c r="B102" s="341" t="s">
        <v>670</v>
      </c>
      <c r="C102" s="341" t="s">
        <v>547</v>
      </c>
      <c r="D102" s="341" t="s">
        <v>555</v>
      </c>
      <c r="E102" s="341" t="s">
        <v>805</v>
      </c>
      <c r="F102" s="341" t="s">
        <v>22</v>
      </c>
      <c r="G102" s="342">
        <v>2729121</v>
      </c>
    </row>
    <row r="103" spans="1:7" s="3" customFormat="1" ht="13.5">
      <c r="A103" s="341" t="s">
        <v>23</v>
      </c>
      <c r="B103" s="341" t="s">
        <v>670</v>
      </c>
      <c r="C103" s="341" t="s">
        <v>547</v>
      </c>
      <c r="D103" s="341" t="s">
        <v>555</v>
      </c>
      <c r="E103" s="341" t="s">
        <v>805</v>
      </c>
      <c r="F103" s="341" t="s">
        <v>22</v>
      </c>
      <c r="G103" s="342">
        <v>909746</v>
      </c>
    </row>
    <row r="104" spans="1:7" s="3" customFormat="1" ht="13.5">
      <c r="A104" s="341" t="s">
        <v>24</v>
      </c>
      <c r="B104" s="341" t="s">
        <v>670</v>
      </c>
      <c r="C104" s="341" t="s">
        <v>547</v>
      </c>
      <c r="D104" s="341" t="s">
        <v>555</v>
      </c>
      <c r="E104" s="341" t="s">
        <v>805</v>
      </c>
      <c r="F104" s="341" t="s">
        <v>22</v>
      </c>
      <c r="G104" s="342">
        <v>1030440</v>
      </c>
    </row>
    <row r="105" spans="1:7" s="3" customFormat="1" ht="21">
      <c r="A105" s="341" t="s">
        <v>25</v>
      </c>
      <c r="B105" s="341" t="s">
        <v>670</v>
      </c>
      <c r="C105" s="341" t="s">
        <v>547</v>
      </c>
      <c r="D105" s="341" t="s">
        <v>555</v>
      </c>
      <c r="E105" s="341" t="s">
        <v>805</v>
      </c>
      <c r="F105" s="341" t="s">
        <v>26</v>
      </c>
      <c r="G105" s="342">
        <v>387365</v>
      </c>
    </row>
    <row r="106" spans="1:7" s="3" customFormat="1" ht="21">
      <c r="A106" s="341" t="s">
        <v>27</v>
      </c>
      <c r="B106" s="341" t="s">
        <v>670</v>
      </c>
      <c r="C106" s="341" t="s">
        <v>547</v>
      </c>
      <c r="D106" s="341" t="s">
        <v>555</v>
      </c>
      <c r="E106" s="341" t="s">
        <v>805</v>
      </c>
      <c r="F106" s="341" t="s">
        <v>26</v>
      </c>
      <c r="G106" s="342">
        <v>468252</v>
      </c>
    </row>
    <row r="107" spans="1:7" s="3" customFormat="1" ht="13.5">
      <c r="A107" s="341" t="s">
        <v>28</v>
      </c>
      <c r="B107" s="341" t="s">
        <v>670</v>
      </c>
      <c r="C107" s="341" t="s">
        <v>547</v>
      </c>
      <c r="D107" s="341" t="s">
        <v>555</v>
      </c>
      <c r="E107" s="341" t="s">
        <v>805</v>
      </c>
      <c r="F107" s="341" t="s">
        <v>11</v>
      </c>
      <c r="G107" s="342">
        <v>98494</v>
      </c>
    </row>
    <row r="108" spans="1:7" s="3" customFormat="1" ht="13.5">
      <c r="A108" s="341" t="s">
        <v>29</v>
      </c>
      <c r="B108" s="341" t="s">
        <v>670</v>
      </c>
      <c r="C108" s="341" t="s">
        <v>547</v>
      </c>
      <c r="D108" s="341" t="s">
        <v>555</v>
      </c>
      <c r="E108" s="341" t="s">
        <v>805</v>
      </c>
      <c r="F108" s="341" t="s">
        <v>11</v>
      </c>
      <c r="G108" s="342">
        <v>79772</v>
      </c>
    </row>
    <row r="109" spans="1:7" s="3" customFormat="1" ht="13.5">
      <c r="A109" s="341" t="s">
        <v>30</v>
      </c>
      <c r="B109" s="341" t="s">
        <v>670</v>
      </c>
      <c r="C109" s="341" t="s">
        <v>547</v>
      </c>
      <c r="D109" s="341" t="s">
        <v>555</v>
      </c>
      <c r="E109" s="341" t="s">
        <v>805</v>
      </c>
      <c r="F109" s="341" t="s">
        <v>11</v>
      </c>
      <c r="G109" s="342">
        <v>102596</v>
      </c>
    </row>
    <row r="110" spans="1:7" s="3" customFormat="1" ht="13.5">
      <c r="A110" s="341" t="s">
        <v>31</v>
      </c>
      <c r="B110" s="341" t="s">
        <v>670</v>
      </c>
      <c r="C110" s="341" t="s">
        <v>547</v>
      </c>
      <c r="D110" s="341" t="s">
        <v>555</v>
      </c>
      <c r="E110" s="341" t="s">
        <v>805</v>
      </c>
      <c r="F110" s="341" t="s">
        <v>11</v>
      </c>
      <c r="G110" s="342">
        <v>234537</v>
      </c>
    </row>
    <row r="111" spans="1:7" s="3" customFormat="1" ht="13.5">
      <c r="A111" s="341" t="s">
        <v>32</v>
      </c>
      <c r="B111" s="341" t="s">
        <v>670</v>
      </c>
      <c r="C111" s="341" t="s">
        <v>547</v>
      </c>
      <c r="D111" s="341" t="s">
        <v>555</v>
      </c>
      <c r="E111" s="341" t="s">
        <v>805</v>
      </c>
      <c r="F111" s="341" t="s">
        <v>11</v>
      </c>
      <c r="G111" s="342">
        <v>73631</v>
      </c>
    </row>
    <row r="112" spans="1:7" s="3" customFormat="1" ht="13.5">
      <c r="A112" s="341" t="s">
        <v>33</v>
      </c>
      <c r="B112" s="341" t="s">
        <v>670</v>
      </c>
      <c r="C112" s="341" t="s">
        <v>547</v>
      </c>
      <c r="D112" s="341" t="s">
        <v>555</v>
      </c>
      <c r="E112" s="341" t="s">
        <v>805</v>
      </c>
      <c r="F112" s="341" t="s">
        <v>7</v>
      </c>
      <c r="G112" s="342">
        <v>79297</v>
      </c>
    </row>
    <row r="113" spans="1:7" s="3" customFormat="1" ht="21">
      <c r="A113" s="341" t="s">
        <v>34</v>
      </c>
      <c r="B113" s="341" t="s">
        <v>670</v>
      </c>
      <c r="C113" s="341" t="s">
        <v>547</v>
      </c>
      <c r="D113" s="341" t="s">
        <v>555</v>
      </c>
      <c r="E113" s="341" t="s">
        <v>805</v>
      </c>
      <c r="F113" s="341" t="s">
        <v>35</v>
      </c>
      <c r="G113" s="342">
        <v>96353</v>
      </c>
    </row>
    <row r="114" spans="1:7" s="3" customFormat="1" ht="13.5">
      <c r="A114" s="341" t="s">
        <v>36</v>
      </c>
      <c r="B114" s="341" t="s">
        <v>670</v>
      </c>
      <c r="C114" s="341" t="s">
        <v>547</v>
      </c>
      <c r="D114" s="341" t="s">
        <v>555</v>
      </c>
      <c r="E114" s="341" t="s">
        <v>805</v>
      </c>
      <c r="F114" s="341" t="s">
        <v>11</v>
      </c>
      <c r="G114" s="342">
        <v>163462</v>
      </c>
    </row>
    <row r="115" spans="1:7" s="3" customFormat="1" ht="13.5">
      <c r="A115" s="341" t="s">
        <v>37</v>
      </c>
      <c r="B115" s="341" t="s">
        <v>670</v>
      </c>
      <c r="C115" s="341" t="s">
        <v>547</v>
      </c>
      <c r="D115" s="341" t="s">
        <v>555</v>
      </c>
      <c r="E115" s="341" t="s">
        <v>805</v>
      </c>
      <c r="F115" s="341" t="s">
        <v>44</v>
      </c>
      <c r="G115" s="342">
        <v>65689</v>
      </c>
    </row>
    <row r="116" spans="1:7" s="3" customFormat="1" ht="21">
      <c r="A116" s="341" t="s">
        <v>38</v>
      </c>
      <c r="B116" s="341" t="s">
        <v>670</v>
      </c>
      <c r="C116" s="341" t="s">
        <v>547</v>
      </c>
      <c r="D116" s="341" t="s">
        <v>555</v>
      </c>
      <c r="E116" s="341" t="s">
        <v>805</v>
      </c>
      <c r="F116" s="341" t="s">
        <v>39</v>
      </c>
      <c r="G116" s="342">
        <v>335412</v>
      </c>
    </row>
    <row r="117" spans="1:7" s="3" customFormat="1" ht="21">
      <c r="A117" s="341" t="s">
        <v>40</v>
      </c>
      <c r="B117" s="341" t="s">
        <v>670</v>
      </c>
      <c r="C117" s="341" t="s">
        <v>547</v>
      </c>
      <c r="D117" s="341" t="s">
        <v>555</v>
      </c>
      <c r="E117" s="341" t="s">
        <v>805</v>
      </c>
      <c r="F117" s="341" t="s">
        <v>39</v>
      </c>
      <c r="G117" s="342">
        <v>601985</v>
      </c>
    </row>
    <row r="118" spans="1:7" s="3" customFormat="1" ht="21">
      <c r="A118" s="341" t="s">
        <v>42</v>
      </c>
      <c r="B118" s="341" t="s">
        <v>670</v>
      </c>
      <c r="C118" s="341" t="s">
        <v>547</v>
      </c>
      <c r="D118" s="341" t="s">
        <v>555</v>
      </c>
      <c r="E118" s="341" t="s">
        <v>805</v>
      </c>
      <c r="F118" s="341" t="s">
        <v>39</v>
      </c>
      <c r="G118" s="342">
        <v>55384</v>
      </c>
    </row>
    <row r="119" spans="1:7" s="3" customFormat="1" ht="13.5">
      <c r="A119" s="341" t="s">
        <v>43</v>
      </c>
      <c r="B119" s="341" t="s">
        <v>670</v>
      </c>
      <c r="C119" s="341" t="s">
        <v>547</v>
      </c>
      <c r="D119" s="341" t="s">
        <v>555</v>
      </c>
      <c r="E119" s="341" t="s">
        <v>805</v>
      </c>
      <c r="F119" s="341" t="s">
        <v>11</v>
      </c>
      <c r="G119" s="342">
        <v>21487</v>
      </c>
    </row>
    <row r="120" spans="1:7" s="3" customFormat="1" ht="13.5">
      <c r="A120" s="341" t="s">
        <v>108</v>
      </c>
      <c r="B120" s="341" t="s">
        <v>670</v>
      </c>
      <c r="C120" s="341" t="s">
        <v>547</v>
      </c>
      <c r="D120" s="341" t="s">
        <v>555</v>
      </c>
      <c r="E120" s="341" t="s">
        <v>805</v>
      </c>
      <c r="F120" s="341" t="s">
        <v>109</v>
      </c>
      <c r="G120" s="342">
        <v>58679</v>
      </c>
    </row>
    <row r="121" spans="1:7" s="3" customFormat="1" ht="13.5">
      <c r="A121" s="341" t="s">
        <v>111</v>
      </c>
      <c r="B121" s="341" t="s">
        <v>670</v>
      </c>
      <c r="C121" s="341" t="s">
        <v>547</v>
      </c>
      <c r="D121" s="341" t="s">
        <v>555</v>
      </c>
      <c r="E121" s="341" t="s">
        <v>805</v>
      </c>
      <c r="F121" s="341" t="s">
        <v>125</v>
      </c>
      <c r="G121" s="342">
        <v>37963</v>
      </c>
    </row>
    <row r="122" spans="1:7" s="3" customFormat="1" ht="13.5">
      <c r="A122" s="341" t="s">
        <v>113</v>
      </c>
      <c r="B122" s="341" t="s">
        <v>670</v>
      </c>
      <c r="C122" s="341" t="s">
        <v>547</v>
      </c>
      <c r="D122" s="341" t="s">
        <v>555</v>
      </c>
      <c r="E122" s="341" t="s">
        <v>805</v>
      </c>
      <c r="F122" s="341" t="s">
        <v>11</v>
      </c>
      <c r="G122" s="342">
        <v>278408</v>
      </c>
    </row>
    <row r="123" spans="1:7" s="3" customFormat="1" ht="13.5">
      <c r="A123" s="341" t="s">
        <v>123</v>
      </c>
      <c r="B123" s="341" t="s">
        <v>670</v>
      </c>
      <c r="C123" s="341" t="s">
        <v>547</v>
      </c>
      <c r="D123" s="341" t="s">
        <v>555</v>
      </c>
      <c r="E123" s="341" t="s">
        <v>124</v>
      </c>
      <c r="F123" s="341" t="s">
        <v>11</v>
      </c>
      <c r="G123" s="342">
        <v>2188092</v>
      </c>
    </row>
    <row r="124" spans="1:7" s="3" customFormat="1" ht="13.5">
      <c r="A124" s="341" t="s">
        <v>126</v>
      </c>
      <c r="B124" s="341" t="s">
        <v>670</v>
      </c>
      <c r="C124" s="341" t="s">
        <v>547</v>
      </c>
      <c r="D124" s="341" t="s">
        <v>555</v>
      </c>
      <c r="E124" s="341" t="s">
        <v>124</v>
      </c>
      <c r="F124" s="341" t="s">
        <v>125</v>
      </c>
      <c r="G124" s="342">
        <v>504109</v>
      </c>
    </row>
    <row r="125" spans="1:7" s="3" customFormat="1" ht="13.5">
      <c r="A125" s="341" t="s">
        <v>788</v>
      </c>
      <c r="B125" s="341" t="s">
        <v>670</v>
      </c>
      <c r="C125" s="341" t="s">
        <v>547</v>
      </c>
      <c r="D125" s="341" t="s">
        <v>555</v>
      </c>
      <c r="E125" s="341" t="s">
        <v>124</v>
      </c>
      <c r="F125" s="341" t="s">
        <v>127</v>
      </c>
      <c r="G125" s="342">
        <v>1174587</v>
      </c>
    </row>
    <row r="126" spans="1:7" s="3" customFormat="1" ht="13.5">
      <c r="A126" s="341" t="s">
        <v>128</v>
      </c>
      <c r="B126" s="341" t="s">
        <v>670</v>
      </c>
      <c r="C126" s="341" t="s">
        <v>547</v>
      </c>
      <c r="D126" s="341" t="s">
        <v>555</v>
      </c>
      <c r="E126" s="341" t="s">
        <v>124</v>
      </c>
      <c r="F126" s="341" t="s">
        <v>129</v>
      </c>
      <c r="G126" s="342">
        <v>317912</v>
      </c>
    </row>
    <row r="127" spans="1:7" s="3" customFormat="1" ht="13.5">
      <c r="A127" s="341" t="s">
        <v>130</v>
      </c>
      <c r="B127" s="341" t="s">
        <v>670</v>
      </c>
      <c r="C127" s="341" t="s">
        <v>547</v>
      </c>
      <c r="D127" s="341" t="s">
        <v>555</v>
      </c>
      <c r="E127" s="341" t="s">
        <v>124</v>
      </c>
      <c r="F127" s="341" t="s">
        <v>129</v>
      </c>
      <c r="G127" s="342">
        <v>428683</v>
      </c>
    </row>
    <row r="128" spans="1:7" s="3" customFormat="1" ht="13.5">
      <c r="A128" s="341" t="s">
        <v>131</v>
      </c>
      <c r="B128" s="341" t="s">
        <v>670</v>
      </c>
      <c r="C128" s="341" t="s">
        <v>547</v>
      </c>
      <c r="D128" s="341" t="s">
        <v>555</v>
      </c>
      <c r="E128" s="341" t="s">
        <v>124</v>
      </c>
      <c r="F128" s="341" t="s">
        <v>1</v>
      </c>
      <c r="G128" s="342">
        <v>85249</v>
      </c>
    </row>
    <row r="129" spans="1:7" s="3" customFormat="1" ht="13.5">
      <c r="A129" s="341" t="s">
        <v>132</v>
      </c>
      <c r="B129" s="341" t="s">
        <v>670</v>
      </c>
      <c r="C129" s="341" t="s">
        <v>547</v>
      </c>
      <c r="D129" s="341" t="s">
        <v>555</v>
      </c>
      <c r="E129" s="341" t="s">
        <v>124</v>
      </c>
      <c r="F129" s="341" t="s">
        <v>1</v>
      </c>
      <c r="G129" s="342">
        <v>412182</v>
      </c>
    </row>
    <row r="130" spans="1:7" s="3" customFormat="1" ht="13.5">
      <c r="A130" s="341" t="s">
        <v>133</v>
      </c>
      <c r="B130" s="341" t="s">
        <v>670</v>
      </c>
      <c r="C130" s="341" t="s">
        <v>547</v>
      </c>
      <c r="D130" s="341" t="s">
        <v>555</v>
      </c>
      <c r="E130" s="341" t="s">
        <v>124</v>
      </c>
      <c r="F130" s="341" t="s">
        <v>1</v>
      </c>
      <c r="G130" s="342">
        <v>414058</v>
      </c>
    </row>
    <row r="131" spans="1:7" s="3" customFormat="1" ht="13.5">
      <c r="A131" s="341" t="s">
        <v>134</v>
      </c>
      <c r="B131" s="341" t="s">
        <v>670</v>
      </c>
      <c r="C131" s="341" t="s">
        <v>547</v>
      </c>
      <c r="D131" s="341" t="s">
        <v>555</v>
      </c>
      <c r="E131" s="341" t="s">
        <v>124</v>
      </c>
      <c r="F131" s="341" t="s">
        <v>1</v>
      </c>
      <c r="G131" s="342">
        <v>467304</v>
      </c>
    </row>
    <row r="132" spans="1:7" s="3" customFormat="1" ht="13.5">
      <c r="A132" s="341" t="s">
        <v>135</v>
      </c>
      <c r="B132" s="341" t="s">
        <v>670</v>
      </c>
      <c r="C132" s="341" t="s">
        <v>547</v>
      </c>
      <c r="D132" s="341" t="s">
        <v>555</v>
      </c>
      <c r="E132" s="341" t="s">
        <v>124</v>
      </c>
      <c r="F132" s="341" t="s">
        <v>129</v>
      </c>
      <c r="G132" s="342">
        <v>1041397</v>
      </c>
    </row>
    <row r="133" spans="1:7" s="3" customFormat="1" ht="13.5">
      <c r="A133" s="341" t="s">
        <v>136</v>
      </c>
      <c r="B133" s="341" t="s">
        <v>670</v>
      </c>
      <c r="C133" s="341" t="s">
        <v>547</v>
      </c>
      <c r="D133" s="341" t="s">
        <v>555</v>
      </c>
      <c r="E133" s="341" t="s">
        <v>124</v>
      </c>
      <c r="F133" s="341" t="s">
        <v>1</v>
      </c>
      <c r="G133" s="342">
        <v>402154</v>
      </c>
    </row>
    <row r="134" spans="1:7" s="3" customFormat="1" ht="13.5">
      <c r="A134" s="341" t="s">
        <v>250</v>
      </c>
      <c r="B134" s="341" t="s">
        <v>670</v>
      </c>
      <c r="C134" s="341" t="s">
        <v>547</v>
      </c>
      <c r="D134" s="341" t="s">
        <v>555</v>
      </c>
      <c r="E134" s="341" t="s">
        <v>124</v>
      </c>
      <c r="F134" s="341" t="s">
        <v>11</v>
      </c>
      <c r="G134" s="342">
        <v>401023</v>
      </c>
    </row>
    <row r="135" spans="1:7" s="3" customFormat="1" ht="13.5">
      <c r="A135" s="341" t="s">
        <v>137</v>
      </c>
      <c r="B135" s="341" t="s">
        <v>670</v>
      </c>
      <c r="C135" s="341" t="s">
        <v>547</v>
      </c>
      <c r="D135" s="341" t="s">
        <v>555</v>
      </c>
      <c r="E135" s="341" t="s">
        <v>124</v>
      </c>
      <c r="F135" s="341" t="s">
        <v>138</v>
      </c>
      <c r="G135" s="342">
        <v>497336</v>
      </c>
    </row>
    <row r="136" spans="1:7" s="3" customFormat="1" ht="13.5">
      <c r="A136" s="341" t="s">
        <v>139</v>
      </c>
      <c r="B136" s="341" t="s">
        <v>670</v>
      </c>
      <c r="C136" s="341" t="s">
        <v>547</v>
      </c>
      <c r="D136" s="341" t="s">
        <v>555</v>
      </c>
      <c r="E136" s="341" t="s">
        <v>124</v>
      </c>
      <c r="F136" s="341" t="s">
        <v>11</v>
      </c>
      <c r="G136" s="342">
        <v>1322060</v>
      </c>
    </row>
    <row r="137" spans="1:7" s="3" customFormat="1" ht="13.5">
      <c r="A137" s="341" t="s">
        <v>140</v>
      </c>
      <c r="B137" s="341" t="s">
        <v>670</v>
      </c>
      <c r="C137" s="341" t="s">
        <v>547</v>
      </c>
      <c r="D137" s="341" t="s">
        <v>555</v>
      </c>
      <c r="E137" s="341" t="s">
        <v>124</v>
      </c>
      <c r="F137" s="341" t="s">
        <v>11</v>
      </c>
      <c r="G137" s="342">
        <v>1256415</v>
      </c>
    </row>
    <row r="138" spans="1:7" s="3" customFormat="1" ht="13.5">
      <c r="A138" s="341" t="s">
        <v>141</v>
      </c>
      <c r="B138" s="341" t="s">
        <v>670</v>
      </c>
      <c r="C138" s="341" t="s">
        <v>547</v>
      </c>
      <c r="D138" s="341" t="s">
        <v>555</v>
      </c>
      <c r="E138" s="341" t="s">
        <v>124</v>
      </c>
      <c r="F138" s="341" t="s">
        <v>11</v>
      </c>
      <c r="G138" s="342">
        <v>1267693</v>
      </c>
    </row>
    <row r="139" spans="1:7" s="3" customFormat="1" ht="13.5">
      <c r="A139" s="341" t="s">
        <v>843</v>
      </c>
      <c r="B139" s="341" t="s">
        <v>670</v>
      </c>
      <c r="C139" s="341" t="s">
        <v>547</v>
      </c>
      <c r="D139" s="341" t="s">
        <v>555</v>
      </c>
      <c r="E139" s="341" t="s">
        <v>124</v>
      </c>
      <c r="F139" s="341" t="s">
        <v>138</v>
      </c>
      <c r="G139" s="342">
        <v>512796</v>
      </c>
    </row>
    <row r="140" spans="1:7" s="3" customFormat="1" ht="13.5">
      <c r="A140" s="341" t="s">
        <v>143</v>
      </c>
      <c r="B140" s="341" t="s">
        <v>670</v>
      </c>
      <c r="C140" s="341" t="s">
        <v>547</v>
      </c>
      <c r="D140" s="341" t="s">
        <v>555</v>
      </c>
      <c r="E140" s="341" t="s">
        <v>124</v>
      </c>
      <c r="F140" s="341" t="s">
        <v>110</v>
      </c>
      <c r="G140" s="342">
        <v>72770</v>
      </c>
    </row>
    <row r="141" spans="1:7" s="3" customFormat="1" ht="13.5">
      <c r="A141" s="341" t="s">
        <v>251</v>
      </c>
      <c r="B141" s="341" t="s">
        <v>670</v>
      </c>
      <c r="C141" s="341" t="s">
        <v>547</v>
      </c>
      <c r="D141" s="341" t="s">
        <v>555</v>
      </c>
      <c r="E141" s="341" t="s">
        <v>124</v>
      </c>
      <c r="F141" s="341" t="s">
        <v>125</v>
      </c>
      <c r="G141" s="342">
        <v>636752</v>
      </c>
    </row>
    <row r="142" spans="1:7" s="3" customFormat="1" ht="13.5">
      <c r="A142" s="341" t="s">
        <v>812</v>
      </c>
      <c r="B142" s="341" t="s">
        <v>670</v>
      </c>
      <c r="C142" s="341" t="s">
        <v>547</v>
      </c>
      <c r="D142" s="341" t="s">
        <v>555</v>
      </c>
      <c r="E142" s="341" t="s">
        <v>124</v>
      </c>
      <c r="F142" s="341" t="s">
        <v>125</v>
      </c>
      <c r="G142" s="342">
        <v>1768342</v>
      </c>
    </row>
    <row r="143" spans="1:7" s="3" customFormat="1" ht="21">
      <c r="A143" s="341" t="s">
        <v>844</v>
      </c>
      <c r="B143" s="341" t="s">
        <v>670</v>
      </c>
      <c r="C143" s="341" t="s">
        <v>547</v>
      </c>
      <c r="D143" s="341" t="s">
        <v>555</v>
      </c>
      <c r="E143" s="341" t="s">
        <v>124</v>
      </c>
      <c r="F143" s="341" t="s">
        <v>110</v>
      </c>
      <c r="G143" s="342">
        <v>909759</v>
      </c>
    </row>
    <row r="144" spans="1:7" s="3" customFormat="1" ht="13.5">
      <c r="A144" s="341" t="s">
        <v>144</v>
      </c>
      <c r="B144" s="341" t="s">
        <v>670</v>
      </c>
      <c r="C144" s="341" t="s">
        <v>547</v>
      </c>
      <c r="D144" s="341" t="s">
        <v>555</v>
      </c>
      <c r="E144" s="341" t="s">
        <v>124</v>
      </c>
      <c r="F144" s="341" t="s">
        <v>125</v>
      </c>
      <c r="G144" s="342">
        <v>324161</v>
      </c>
    </row>
    <row r="145" spans="1:7" s="3" customFormat="1" ht="13.5">
      <c r="A145" s="341" t="s">
        <v>145</v>
      </c>
      <c r="B145" s="341" t="s">
        <v>670</v>
      </c>
      <c r="C145" s="341" t="s">
        <v>547</v>
      </c>
      <c r="D145" s="341" t="s">
        <v>555</v>
      </c>
      <c r="E145" s="341" t="s">
        <v>124</v>
      </c>
      <c r="F145" s="341" t="s">
        <v>146</v>
      </c>
      <c r="G145" s="342">
        <v>33803</v>
      </c>
    </row>
    <row r="146" spans="1:7" s="3" customFormat="1" ht="13.5">
      <c r="A146" s="341" t="s">
        <v>147</v>
      </c>
      <c r="B146" s="341" t="s">
        <v>670</v>
      </c>
      <c r="C146" s="341" t="s">
        <v>547</v>
      </c>
      <c r="D146" s="341" t="s">
        <v>555</v>
      </c>
      <c r="E146" s="341" t="s">
        <v>124</v>
      </c>
      <c r="F146" s="341" t="s">
        <v>110</v>
      </c>
      <c r="G146" s="342">
        <v>597737</v>
      </c>
    </row>
    <row r="147" spans="1:7" s="3" customFormat="1" ht="13.5">
      <c r="A147" s="341" t="s">
        <v>148</v>
      </c>
      <c r="B147" s="341" t="s">
        <v>670</v>
      </c>
      <c r="C147" s="341" t="s">
        <v>547</v>
      </c>
      <c r="D147" s="341" t="s">
        <v>555</v>
      </c>
      <c r="E147" s="341" t="s">
        <v>124</v>
      </c>
      <c r="F147" s="341" t="s">
        <v>110</v>
      </c>
      <c r="G147" s="342">
        <v>688031</v>
      </c>
    </row>
    <row r="148" spans="1:7" s="3" customFormat="1" ht="13.5">
      <c r="A148" s="341" t="s">
        <v>806</v>
      </c>
      <c r="B148" s="341" t="s">
        <v>670</v>
      </c>
      <c r="C148" s="341" t="s">
        <v>547</v>
      </c>
      <c r="D148" s="341" t="s">
        <v>555</v>
      </c>
      <c r="E148" s="341" t="s">
        <v>124</v>
      </c>
      <c r="F148" s="341" t="s">
        <v>142</v>
      </c>
      <c r="G148" s="342">
        <v>1189492</v>
      </c>
    </row>
    <row r="149" spans="1:7" s="3" customFormat="1" ht="13.5">
      <c r="A149" s="341" t="s">
        <v>149</v>
      </c>
      <c r="B149" s="341" t="s">
        <v>670</v>
      </c>
      <c r="C149" s="341" t="s">
        <v>547</v>
      </c>
      <c r="D149" s="341" t="s">
        <v>555</v>
      </c>
      <c r="E149" s="341" t="s">
        <v>124</v>
      </c>
      <c r="F149" s="341" t="s">
        <v>11</v>
      </c>
      <c r="G149" s="342">
        <v>86838</v>
      </c>
    </row>
    <row r="150" spans="1:7" s="3" customFormat="1" ht="21">
      <c r="A150" s="341" t="s">
        <v>151</v>
      </c>
      <c r="B150" s="341" t="s">
        <v>670</v>
      </c>
      <c r="C150" s="341" t="s">
        <v>547</v>
      </c>
      <c r="D150" s="341" t="s">
        <v>555</v>
      </c>
      <c r="E150" s="341" t="s">
        <v>150</v>
      </c>
      <c r="F150" s="341" t="s">
        <v>146</v>
      </c>
      <c r="G150" s="342">
        <v>1260056</v>
      </c>
    </row>
    <row r="151" spans="1:7" s="3" customFormat="1" ht="13.5">
      <c r="A151" s="341" t="s">
        <v>152</v>
      </c>
      <c r="B151" s="341" t="s">
        <v>670</v>
      </c>
      <c r="C151" s="341" t="s">
        <v>547</v>
      </c>
      <c r="D151" s="341" t="s">
        <v>555</v>
      </c>
      <c r="E151" s="341" t="s">
        <v>150</v>
      </c>
      <c r="F151" s="341" t="s">
        <v>146</v>
      </c>
      <c r="G151" s="342">
        <v>221836</v>
      </c>
    </row>
    <row r="152" spans="1:7" s="3" customFormat="1" ht="13.5">
      <c r="A152" s="341" t="s">
        <v>807</v>
      </c>
      <c r="B152" s="341" t="s">
        <v>670</v>
      </c>
      <c r="C152" s="341" t="s">
        <v>547</v>
      </c>
      <c r="D152" s="341" t="s">
        <v>555</v>
      </c>
      <c r="E152" s="341" t="s">
        <v>150</v>
      </c>
      <c r="F152" s="341" t="s">
        <v>146</v>
      </c>
      <c r="G152" s="342">
        <v>2211358</v>
      </c>
    </row>
    <row r="153" spans="1:7" s="3" customFormat="1" ht="13.5">
      <c r="A153" s="341" t="s">
        <v>813</v>
      </c>
      <c r="B153" s="341" t="s">
        <v>670</v>
      </c>
      <c r="C153" s="341" t="s">
        <v>547</v>
      </c>
      <c r="D153" s="341" t="s">
        <v>555</v>
      </c>
      <c r="E153" s="341" t="s">
        <v>150</v>
      </c>
      <c r="F153" s="341" t="s">
        <v>146</v>
      </c>
      <c r="G153" s="342">
        <v>1408019</v>
      </c>
    </row>
    <row r="154" spans="1:7" s="3" customFormat="1" ht="13.5">
      <c r="A154" s="341" t="s">
        <v>789</v>
      </c>
      <c r="B154" s="341" t="s">
        <v>670</v>
      </c>
      <c r="C154" s="341" t="s">
        <v>547</v>
      </c>
      <c r="D154" s="341" t="s">
        <v>555</v>
      </c>
      <c r="E154" s="341" t="s">
        <v>150</v>
      </c>
      <c r="F154" s="341" t="s">
        <v>146</v>
      </c>
      <c r="G154" s="342">
        <v>215861</v>
      </c>
    </row>
    <row r="155" spans="1:7" s="3" customFormat="1" ht="13.5">
      <c r="A155" s="341" t="s">
        <v>792</v>
      </c>
      <c r="B155" s="341" t="s">
        <v>670</v>
      </c>
      <c r="C155" s="341" t="s">
        <v>547</v>
      </c>
      <c r="D155" s="341" t="s">
        <v>555</v>
      </c>
      <c r="E155" s="341" t="s">
        <v>150</v>
      </c>
      <c r="F155" s="341" t="s">
        <v>146</v>
      </c>
      <c r="G155" s="342">
        <v>421083</v>
      </c>
    </row>
    <row r="156" spans="1:7" s="3" customFormat="1" ht="13.5">
      <c r="A156" s="341" t="s">
        <v>814</v>
      </c>
      <c r="B156" s="341" t="s">
        <v>670</v>
      </c>
      <c r="C156" s="341" t="s">
        <v>547</v>
      </c>
      <c r="D156" s="341" t="s">
        <v>555</v>
      </c>
      <c r="E156" s="341" t="s">
        <v>150</v>
      </c>
      <c r="F156" s="341" t="s">
        <v>146</v>
      </c>
      <c r="G156" s="342">
        <v>436606</v>
      </c>
    </row>
    <row r="157" spans="1:7" s="3" customFormat="1" ht="13.5">
      <c r="A157" s="341" t="s">
        <v>808</v>
      </c>
      <c r="B157" s="341" t="s">
        <v>670</v>
      </c>
      <c r="C157" s="341" t="s">
        <v>547</v>
      </c>
      <c r="D157" s="341" t="s">
        <v>555</v>
      </c>
      <c r="E157" s="341" t="s">
        <v>150</v>
      </c>
      <c r="F157" s="341" t="s">
        <v>146</v>
      </c>
      <c r="G157" s="342">
        <v>2776733</v>
      </c>
    </row>
    <row r="158" spans="1:7" s="3" customFormat="1" ht="13.5">
      <c r="A158" s="341" t="s">
        <v>809</v>
      </c>
      <c r="B158" s="341" t="s">
        <v>670</v>
      </c>
      <c r="C158" s="341" t="s">
        <v>547</v>
      </c>
      <c r="D158" s="341" t="s">
        <v>555</v>
      </c>
      <c r="E158" s="341" t="s">
        <v>150</v>
      </c>
      <c r="F158" s="341" t="s">
        <v>146</v>
      </c>
      <c r="G158" s="342">
        <v>6102631</v>
      </c>
    </row>
    <row r="159" spans="1:7" s="3" customFormat="1" ht="13.5">
      <c r="A159" s="341" t="s">
        <v>153</v>
      </c>
      <c r="B159" s="341" t="s">
        <v>670</v>
      </c>
      <c r="C159" s="341" t="s">
        <v>547</v>
      </c>
      <c r="D159" s="341" t="s">
        <v>555</v>
      </c>
      <c r="E159" s="341" t="s">
        <v>150</v>
      </c>
      <c r="F159" s="341" t="s">
        <v>146</v>
      </c>
      <c r="G159" s="342">
        <v>151682</v>
      </c>
    </row>
    <row r="160" spans="1:7" s="3" customFormat="1" ht="13.5">
      <c r="A160" s="341" t="s">
        <v>810</v>
      </c>
      <c r="B160" s="341" t="s">
        <v>670</v>
      </c>
      <c r="C160" s="341" t="s">
        <v>547</v>
      </c>
      <c r="D160" s="341" t="s">
        <v>555</v>
      </c>
      <c r="E160" s="341" t="s">
        <v>150</v>
      </c>
      <c r="F160" s="341" t="s">
        <v>146</v>
      </c>
      <c r="G160" s="342">
        <v>805267</v>
      </c>
    </row>
    <row r="161" spans="1:7" s="3" customFormat="1" ht="13.5">
      <c r="A161" s="341" t="s">
        <v>154</v>
      </c>
      <c r="B161" s="341" t="s">
        <v>670</v>
      </c>
      <c r="C161" s="341" t="s">
        <v>547</v>
      </c>
      <c r="D161" s="341" t="s">
        <v>555</v>
      </c>
      <c r="E161" s="341" t="s">
        <v>150</v>
      </c>
      <c r="F161" s="341" t="s">
        <v>146</v>
      </c>
      <c r="G161" s="342">
        <v>166129</v>
      </c>
    </row>
    <row r="162" spans="1:7" s="3" customFormat="1" ht="13.5">
      <c r="A162" s="341" t="s">
        <v>155</v>
      </c>
      <c r="B162" s="341" t="s">
        <v>670</v>
      </c>
      <c r="C162" s="341" t="s">
        <v>547</v>
      </c>
      <c r="D162" s="341" t="s">
        <v>555</v>
      </c>
      <c r="E162" s="341" t="s">
        <v>150</v>
      </c>
      <c r="F162" s="341" t="s">
        <v>146</v>
      </c>
      <c r="G162" s="342">
        <v>51360</v>
      </c>
    </row>
    <row r="163" spans="1:7" s="3" customFormat="1" ht="13.5">
      <c r="A163" s="341" t="s">
        <v>156</v>
      </c>
      <c r="B163" s="341" t="s">
        <v>670</v>
      </c>
      <c r="C163" s="341" t="s">
        <v>547</v>
      </c>
      <c r="D163" s="341" t="s">
        <v>555</v>
      </c>
      <c r="E163" s="341" t="s">
        <v>150</v>
      </c>
      <c r="F163" s="341" t="s">
        <v>146</v>
      </c>
      <c r="G163" s="342">
        <v>696004</v>
      </c>
    </row>
    <row r="164" spans="1:7" s="3" customFormat="1" ht="13.5">
      <c r="A164" s="341" t="s">
        <v>157</v>
      </c>
      <c r="B164" s="341" t="s">
        <v>670</v>
      </c>
      <c r="C164" s="341" t="s">
        <v>547</v>
      </c>
      <c r="D164" s="341" t="s">
        <v>555</v>
      </c>
      <c r="E164" s="341" t="s">
        <v>150</v>
      </c>
      <c r="F164" s="341" t="s">
        <v>146</v>
      </c>
      <c r="G164" s="342">
        <v>1201543</v>
      </c>
    </row>
    <row r="165" spans="1:7" s="3" customFormat="1" ht="13.5">
      <c r="A165" s="341" t="s">
        <v>158</v>
      </c>
      <c r="B165" s="341" t="s">
        <v>670</v>
      </c>
      <c r="C165" s="341" t="s">
        <v>547</v>
      </c>
      <c r="D165" s="341" t="s">
        <v>555</v>
      </c>
      <c r="E165" s="341" t="s">
        <v>150</v>
      </c>
      <c r="F165" s="341" t="s">
        <v>146</v>
      </c>
      <c r="G165" s="342">
        <v>1373047</v>
      </c>
    </row>
    <row r="166" spans="1:7" s="3" customFormat="1" ht="13.5">
      <c r="A166" s="341" t="s">
        <v>159</v>
      </c>
      <c r="B166" s="341" t="s">
        <v>670</v>
      </c>
      <c r="C166" s="341" t="s">
        <v>547</v>
      </c>
      <c r="D166" s="341" t="s">
        <v>555</v>
      </c>
      <c r="E166" s="341" t="s">
        <v>150</v>
      </c>
      <c r="F166" s="341" t="s">
        <v>146</v>
      </c>
      <c r="G166" s="342">
        <v>580505</v>
      </c>
    </row>
    <row r="167" spans="1:7" s="3" customFormat="1" ht="13.5">
      <c r="A167" s="341" t="s">
        <v>252</v>
      </c>
      <c r="B167" s="341" t="s">
        <v>670</v>
      </c>
      <c r="C167" s="341" t="s">
        <v>547</v>
      </c>
      <c r="D167" s="341" t="s">
        <v>555</v>
      </c>
      <c r="E167" s="341" t="s">
        <v>150</v>
      </c>
      <c r="F167" s="341" t="s">
        <v>146</v>
      </c>
      <c r="G167" s="342">
        <v>570721</v>
      </c>
    </row>
    <row r="168" spans="1:7" s="3" customFormat="1" ht="13.5">
      <c r="A168" s="341" t="s">
        <v>160</v>
      </c>
      <c r="B168" s="341" t="s">
        <v>670</v>
      </c>
      <c r="C168" s="341" t="s">
        <v>547</v>
      </c>
      <c r="D168" s="341" t="s">
        <v>555</v>
      </c>
      <c r="E168" s="341" t="s">
        <v>150</v>
      </c>
      <c r="F168" s="341" t="s">
        <v>146</v>
      </c>
      <c r="G168" s="342">
        <v>218949</v>
      </c>
    </row>
    <row r="169" spans="1:7" s="3" customFormat="1" ht="13.5">
      <c r="A169" s="341" t="s">
        <v>161</v>
      </c>
      <c r="B169" s="341" t="s">
        <v>670</v>
      </c>
      <c r="C169" s="341" t="s">
        <v>547</v>
      </c>
      <c r="D169" s="341" t="s">
        <v>555</v>
      </c>
      <c r="E169" s="341" t="s">
        <v>150</v>
      </c>
      <c r="F169" s="341" t="s">
        <v>146</v>
      </c>
      <c r="G169" s="342">
        <v>559225</v>
      </c>
    </row>
    <row r="170" spans="1:7" s="3" customFormat="1" ht="13.5">
      <c r="A170" s="341" t="s">
        <v>162</v>
      </c>
      <c r="B170" s="341" t="s">
        <v>670</v>
      </c>
      <c r="C170" s="341" t="s">
        <v>547</v>
      </c>
      <c r="D170" s="341" t="s">
        <v>555</v>
      </c>
      <c r="E170" s="341" t="s">
        <v>150</v>
      </c>
      <c r="F170" s="341" t="s">
        <v>146</v>
      </c>
      <c r="G170" s="342">
        <v>911117</v>
      </c>
    </row>
    <row r="171" spans="1:7" s="3" customFormat="1" ht="13.5">
      <c r="A171" s="341" t="s">
        <v>163</v>
      </c>
      <c r="B171" s="341" t="s">
        <v>670</v>
      </c>
      <c r="C171" s="341" t="s">
        <v>547</v>
      </c>
      <c r="D171" s="341" t="s">
        <v>555</v>
      </c>
      <c r="E171" s="341" t="s">
        <v>150</v>
      </c>
      <c r="F171" s="341" t="s">
        <v>146</v>
      </c>
      <c r="G171" s="342">
        <v>875990</v>
      </c>
    </row>
    <row r="172" spans="1:7" s="3" customFormat="1" ht="13.5">
      <c r="A172" s="341" t="s">
        <v>164</v>
      </c>
      <c r="B172" s="341" t="s">
        <v>670</v>
      </c>
      <c r="C172" s="341" t="s">
        <v>547</v>
      </c>
      <c r="D172" s="341" t="s">
        <v>555</v>
      </c>
      <c r="E172" s="341" t="s">
        <v>150</v>
      </c>
      <c r="F172" s="341" t="s">
        <v>146</v>
      </c>
      <c r="G172" s="342">
        <v>44147</v>
      </c>
    </row>
    <row r="173" spans="1:7" s="3" customFormat="1" ht="13.5">
      <c r="A173" s="341" t="s">
        <v>165</v>
      </c>
      <c r="B173" s="341" t="s">
        <v>670</v>
      </c>
      <c r="C173" s="341" t="s">
        <v>547</v>
      </c>
      <c r="D173" s="341" t="s">
        <v>555</v>
      </c>
      <c r="E173" s="341" t="s">
        <v>150</v>
      </c>
      <c r="F173" s="341" t="s">
        <v>146</v>
      </c>
      <c r="G173" s="342">
        <v>67088</v>
      </c>
    </row>
    <row r="174" spans="1:7" s="3" customFormat="1" ht="13.5">
      <c r="A174" s="341" t="s">
        <v>166</v>
      </c>
      <c r="B174" s="341" t="s">
        <v>670</v>
      </c>
      <c r="C174" s="341" t="s">
        <v>547</v>
      </c>
      <c r="D174" s="341" t="s">
        <v>555</v>
      </c>
      <c r="E174" s="341" t="s">
        <v>150</v>
      </c>
      <c r="F174" s="341" t="s">
        <v>146</v>
      </c>
      <c r="G174" s="342">
        <v>185726</v>
      </c>
    </row>
    <row r="175" spans="1:7" s="3" customFormat="1" ht="13.5">
      <c r="A175" s="341" t="s">
        <v>167</v>
      </c>
      <c r="B175" s="341" t="s">
        <v>670</v>
      </c>
      <c r="C175" s="341" t="s">
        <v>547</v>
      </c>
      <c r="D175" s="341" t="s">
        <v>555</v>
      </c>
      <c r="E175" s="341" t="s">
        <v>150</v>
      </c>
      <c r="F175" s="341" t="s">
        <v>146</v>
      </c>
      <c r="G175" s="342">
        <v>154503</v>
      </c>
    </row>
    <row r="176" spans="1:7" s="3" customFormat="1" ht="13.5">
      <c r="A176" s="341" t="s">
        <v>793</v>
      </c>
      <c r="B176" s="341" t="s">
        <v>670</v>
      </c>
      <c r="C176" s="341" t="s">
        <v>547</v>
      </c>
      <c r="D176" s="341" t="s">
        <v>555</v>
      </c>
      <c r="E176" s="341" t="s">
        <v>150</v>
      </c>
      <c r="F176" s="341" t="s">
        <v>146</v>
      </c>
      <c r="G176" s="342">
        <v>1136732</v>
      </c>
    </row>
    <row r="177" spans="1:7" s="3" customFormat="1" ht="13.5">
      <c r="A177" s="341" t="s">
        <v>790</v>
      </c>
      <c r="B177" s="341" t="s">
        <v>670</v>
      </c>
      <c r="C177" s="341" t="s">
        <v>547</v>
      </c>
      <c r="D177" s="341" t="s">
        <v>555</v>
      </c>
      <c r="E177" s="341" t="s">
        <v>150</v>
      </c>
      <c r="F177" s="341" t="s">
        <v>146</v>
      </c>
      <c r="G177" s="342">
        <v>239134</v>
      </c>
    </row>
    <row r="178" spans="1:7" s="3" customFormat="1" ht="13.5">
      <c r="A178" s="341" t="s">
        <v>168</v>
      </c>
      <c r="B178" s="341" t="s">
        <v>670</v>
      </c>
      <c r="C178" s="341" t="s">
        <v>547</v>
      </c>
      <c r="D178" s="341" t="s">
        <v>555</v>
      </c>
      <c r="E178" s="341" t="s">
        <v>150</v>
      </c>
      <c r="F178" s="341" t="s">
        <v>146</v>
      </c>
      <c r="G178" s="342">
        <v>181866</v>
      </c>
    </row>
    <row r="179" spans="1:7" s="3" customFormat="1" ht="13.5">
      <c r="A179" s="341" t="s">
        <v>169</v>
      </c>
      <c r="B179" s="341" t="s">
        <v>670</v>
      </c>
      <c r="C179" s="341" t="s">
        <v>547</v>
      </c>
      <c r="D179" s="341" t="s">
        <v>555</v>
      </c>
      <c r="E179" s="341" t="s">
        <v>150</v>
      </c>
      <c r="F179" s="341" t="s">
        <v>146</v>
      </c>
      <c r="G179" s="342">
        <v>345210</v>
      </c>
    </row>
    <row r="180" spans="1:7" s="3" customFormat="1" ht="13.5">
      <c r="A180" s="341" t="s">
        <v>170</v>
      </c>
      <c r="B180" s="341" t="s">
        <v>670</v>
      </c>
      <c r="C180" s="341" t="s">
        <v>547</v>
      </c>
      <c r="D180" s="341" t="s">
        <v>555</v>
      </c>
      <c r="E180" s="341" t="s">
        <v>150</v>
      </c>
      <c r="F180" s="341" t="s">
        <v>146</v>
      </c>
      <c r="G180" s="342">
        <v>658282</v>
      </c>
    </row>
    <row r="181" spans="1:7" s="3" customFormat="1" ht="13.5">
      <c r="A181" s="341" t="s">
        <v>171</v>
      </c>
      <c r="B181" s="341" t="s">
        <v>670</v>
      </c>
      <c r="C181" s="341" t="s">
        <v>547</v>
      </c>
      <c r="D181" s="341" t="s">
        <v>555</v>
      </c>
      <c r="E181" s="341" t="s">
        <v>150</v>
      </c>
      <c r="F181" s="341" t="s">
        <v>146</v>
      </c>
      <c r="G181" s="342">
        <v>783626</v>
      </c>
    </row>
    <row r="182" spans="1:7" s="3" customFormat="1" ht="13.5">
      <c r="A182" s="341" t="s">
        <v>845</v>
      </c>
      <c r="B182" s="341" t="s">
        <v>670</v>
      </c>
      <c r="C182" s="341" t="s">
        <v>547</v>
      </c>
      <c r="D182" s="341" t="s">
        <v>555</v>
      </c>
      <c r="E182" s="341" t="s">
        <v>150</v>
      </c>
      <c r="F182" s="341" t="s">
        <v>146</v>
      </c>
      <c r="G182" s="342">
        <v>2035864</v>
      </c>
    </row>
    <row r="183" spans="1:7" s="3" customFormat="1" ht="13.5">
      <c r="A183" s="341" t="s">
        <v>846</v>
      </c>
      <c r="B183" s="341" t="s">
        <v>670</v>
      </c>
      <c r="C183" s="341" t="s">
        <v>547</v>
      </c>
      <c r="D183" s="341" t="s">
        <v>555</v>
      </c>
      <c r="E183" s="341" t="s">
        <v>150</v>
      </c>
      <c r="F183" s="341" t="s">
        <v>146</v>
      </c>
      <c r="G183" s="342">
        <v>2842950</v>
      </c>
    </row>
    <row r="184" spans="1:7" s="3" customFormat="1" ht="13.5">
      <c r="A184" s="341" t="s">
        <v>847</v>
      </c>
      <c r="B184" s="341" t="s">
        <v>670</v>
      </c>
      <c r="C184" s="341" t="s">
        <v>547</v>
      </c>
      <c r="D184" s="341" t="s">
        <v>555</v>
      </c>
      <c r="E184" s="341" t="s">
        <v>150</v>
      </c>
      <c r="F184" s="341" t="s">
        <v>146</v>
      </c>
      <c r="G184" s="342">
        <v>1303848</v>
      </c>
    </row>
    <row r="185" spans="1:7" s="3" customFormat="1" ht="13.5">
      <c r="A185" s="341" t="s">
        <v>172</v>
      </c>
      <c r="B185" s="341" t="s">
        <v>670</v>
      </c>
      <c r="C185" s="341" t="s">
        <v>547</v>
      </c>
      <c r="D185" s="341" t="s">
        <v>555</v>
      </c>
      <c r="E185" s="341" t="s">
        <v>150</v>
      </c>
      <c r="F185" s="341" t="s">
        <v>146</v>
      </c>
      <c r="G185" s="342">
        <v>91329</v>
      </c>
    </row>
    <row r="186" spans="1:7" s="3" customFormat="1" ht="13.5">
      <c r="A186" s="341" t="s">
        <v>173</v>
      </c>
      <c r="B186" s="341" t="s">
        <v>670</v>
      </c>
      <c r="C186" s="341" t="s">
        <v>547</v>
      </c>
      <c r="D186" s="341" t="s">
        <v>555</v>
      </c>
      <c r="E186" s="341" t="s">
        <v>150</v>
      </c>
      <c r="F186" s="341" t="s">
        <v>146</v>
      </c>
      <c r="G186" s="342">
        <v>469005</v>
      </c>
    </row>
    <row r="187" spans="1:7" s="3" customFormat="1" ht="21">
      <c r="A187" s="341" t="s">
        <v>848</v>
      </c>
      <c r="B187" s="341" t="s">
        <v>670</v>
      </c>
      <c r="C187" s="341" t="s">
        <v>547</v>
      </c>
      <c r="D187" s="341" t="s">
        <v>555</v>
      </c>
      <c r="E187" s="341" t="s">
        <v>175</v>
      </c>
      <c r="F187" s="341" t="s">
        <v>20</v>
      </c>
      <c r="G187" s="342">
        <v>333307</v>
      </c>
    </row>
    <row r="188" spans="1:7" s="3" customFormat="1" ht="13.5">
      <c r="A188" s="341" t="s">
        <v>174</v>
      </c>
      <c r="B188" s="341" t="s">
        <v>670</v>
      </c>
      <c r="C188" s="341" t="s">
        <v>547</v>
      </c>
      <c r="D188" s="341" t="s">
        <v>555</v>
      </c>
      <c r="E188" s="341" t="s">
        <v>175</v>
      </c>
      <c r="F188" s="341" t="s">
        <v>176</v>
      </c>
      <c r="G188" s="342">
        <v>427371</v>
      </c>
    </row>
    <row r="189" spans="1:7" s="3" customFormat="1" ht="13.5">
      <c r="A189" s="341" t="s">
        <v>177</v>
      </c>
      <c r="B189" s="341" t="s">
        <v>670</v>
      </c>
      <c r="C189" s="341" t="s">
        <v>547</v>
      </c>
      <c r="D189" s="341" t="s">
        <v>555</v>
      </c>
      <c r="E189" s="341" t="s">
        <v>175</v>
      </c>
      <c r="F189" s="341" t="s">
        <v>178</v>
      </c>
      <c r="G189" s="342">
        <v>358627</v>
      </c>
    </row>
    <row r="190" spans="1:7" s="3" customFormat="1" ht="13.5">
      <c r="A190" s="341" t="s">
        <v>179</v>
      </c>
      <c r="B190" s="341" t="s">
        <v>670</v>
      </c>
      <c r="C190" s="341" t="s">
        <v>547</v>
      </c>
      <c r="D190" s="341" t="s">
        <v>555</v>
      </c>
      <c r="E190" s="341" t="s">
        <v>175</v>
      </c>
      <c r="F190" s="341" t="s">
        <v>178</v>
      </c>
      <c r="G190" s="342">
        <v>283317</v>
      </c>
    </row>
    <row r="191" spans="1:7" s="3" customFormat="1" ht="13.5">
      <c r="A191" s="341" t="s">
        <v>180</v>
      </c>
      <c r="B191" s="341" t="s">
        <v>670</v>
      </c>
      <c r="C191" s="341" t="s">
        <v>547</v>
      </c>
      <c r="D191" s="341" t="s">
        <v>555</v>
      </c>
      <c r="E191" s="341" t="s">
        <v>175</v>
      </c>
      <c r="F191" s="341" t="s">
        <v>178</v>
      </c>
      <c r="G191" s="342">
        <v>167398</v>
      </c>
    </row>
    <row r="192" spans="1:7" s="3" customFormat="1" ht="13.5">
      <c r="A192" s="341" t="s">
        <v>181</v>
      </c>
      <c r="B192" s="341" t="s">
        <v>670</v>
      </c>
      <c r="C192" s="341" t="s">
        <v>547</v>
      </c>
      <c r="D192" s="341" t="s">
        <v>555</v>
      </c>
      <c r="E192" s="341" t="s">
        <v>175</v>
      </c>
      <c r="F192" s="341" t="s">
        <v>178</v>
      </c>
      <c r="G192" s="342">
        <v>109049</v>
      </c>
    </row>
    <row r="193" spans="1:7" s="3" customFormat="1" ht="13.5">
      <c r="A193" s="341" t="s">
        <v>182</v>
      </c>
      <c r="B193" s="341" t="s">
        <v>670</v>
      </c>
      <c r="C193" s="341" t="s">
        <v>547</v>
      </c>
      <c r="D193" s="341" t="s">
        <v>555</v>
      </c>
      <c r="E193" s="341" t="s">
        <v>175</v>
      </c>
      <c r="F193" s="341" t="s">
        <v>183</v>
      </c>
      <c r="G193" s="342">
        <v>193501</v>
      </c>
    </row>
    <row r="194" spans="1:7" s="3" customFormat="1" ht="13.5">
      <c r="A194" s="341" t="s">
        <v>184</v>
      </c>
      <c r="B194" s="341" t="s">
        <v>670</v>
      </c>
      <c r="C194" s="341" t="s">
        <v>547</v>
      </c>
      <c r="D194" s="341" t="s">
        <v>555</v>
      </c>
      <c r="E194" s="341" t="s">
        <v>175</v>
      </c>
      <c r="F194" s="341" t="s">
        <v>11</v>
      </c>
      <c r="G194" s="342">
        <v>1600524</v>
      </c>
    </row>
    <row r="195" spans="1:7" s="3" customFormat="1" ht="13.5">
      <c r="A195" s="341" t="s">
        <v>185</v>
      </c>
      <c r="B195" s="341" t="s">
        <v>670</v>
      </c>
      <c r="C195" s="341" t="s">
        <v>547</v>
      </c>
      <c r="D195" s="341" t="s">
        <v>555</v>
      </c>
      <c r="E195" s="341" t="s">
        <v>175</v>
      </c>
      <c r="F195" s="341" t="s">
        <v>11</v>
      </c>
      <c r="G195" s="342">
        <v>3043510</v>
      </c>
    </row>
    <row r="196" spans="1:7" s="3" customFormat="1" ht="13.5">
      <c r="A196" s="341" t="s">
        <v>186</v>
      </c>
      <c r="B196" s="341" t="s">
        <v>670</v>
      </c>
      <c r="C196" s="341" t="s">
        <v>547</v>
      </c>
      <c r="D196" s="341" t="s">
        <v>555</v>
      </c>
      <c r="E196" s="341" t="s">
        <v>175</v>
      </c>
      <c r="F196" s="341" t="s">
        <v>11</v>
      </c>
      <c r="G196" s="342">
        <v>2003657</v>
      </c>
    </row>
    <row r="197" spans="1:7" s="3" customFormat="1" ht="13.5">
      <c r="A197" s="341" t="s">
        <v>849</v>
      </c>
      <c r="B197" s="341" t="s">
        <v>670</v>
      </c>
      <c r="C197" s="341" t="s">
        <v>547</v>
      </c>
      <c r="D197" s="341" t="s">
        <v>555</v>
      </c>
      <c r="E197" s="341" t="s">
        <v>175</v>
      </c>
      <c r="F197" s="341" t="s">
        <v>138</v>
      </c>
      <c r="G197" s="342">
        <v>632832</v>
      </c>
    </row>
    <row r="198" spans="1:7" s="3" customFormat="1" ht="13.5">
      <c r="A198" s="341" t="s">
        <v>188</v>
      </c>
      <c r="B198" s="341" t="s">
        <v>670</v>
      </c>
      <c r="C198" s="341" t="s">
        <v>547</v>
      </c>
      <c r="D198" s="341" t="s">
        <v>555</v>
      </c>
      <c r="E198" s="341" t="s">
        <v>175</v>
      </c>
      <c r="F198" s="341" t="s">
        <v>189</v>
      </c>
      <c r="G198" s="342">
        <v>93762</v>
      </c>
    </row>
    <row r="199" spans="1:7" s="3" customFormat="1" ht="21">
      <c r="A199" s="341" t="s">
        <v>190</v>
      </c>
      <c r="B199" s="341" t="s">
        <v>670</v>
      </c>
      <c r="C199" s="341" t="s">
        <v>547</v>
      </c>
      <c r="D199" s="341" t="s">
        <v>555</v>
      </c>
      <c r="E199" s="341" t="s">
        <v>175</v>
      </c>
      <c r="F199" s="341" t="s">
        <v>11</v>
      </c>
      <c r="G199" s="342">
        <v>21853549</v>
      </c>
    </row>
    <row r="200" spans="1:7" s="3" customFormat="1" ht="13.5">
      <c r="A200" s="341" t="s">
        <v>191</v>
      </c>
      <c r="B200" s="341" t="s">
        <v>670</v>
      </c>
      <c r="C200" s="341" t="s">
        <v>547</v>
      </c>
      <c r="D200" s="341" t="s">
        <v>555</v>
      </c>
      <c r="E200" s="341" t="s">
        <v>175</v>
      </c>
      <c r="F200" s="341" t="s">
        <v>189</v>
      </c>
      <c r="G200" s="342">
        <v>36917</v>
      </c>
    </row>
    <row r="201" spans="1:7" s="3" customFormat="1" ht="13.5">
      <c r="A201" s="341" t="s">
        <v>192</v>
      </c>
      <c r="B201" s="341" t="s">
        <v>670</v>
      </c>
      <c r="C201" s="341" t="s">
        <v>547</v>
      </c>
      <c r="D201" s="341" t="s">
        <v>555</v>
      </c>
      <c r="E201" s="341" t="s">
        <v>175</v>
      </c>
      <c r="F201" s="341" t="s">
        <v>189</v>
      </c>
      <c r="G201" s="342">
        <v>212338</v>
      </c>
    </row>
    <row r="202" spans="1:7" s="3" customFormat="1" ht="13.5">
      <c r="A202" s="341" t="s">
        <v>193</v>
      </c>
      <c r="B202" s="341" t="s">
        <v>670</v>
      </c>
      <c r="C202" s="341" t="s">
        <v>547</v>
      </c>
      <c r="D202" s="341" t="s">
        <v>555</v>
      </c>
      <c r="E202" s="341" t="s">
        <v>175</v>
      </c>
      <c r="F202" s="341" t="s">
        <v>189</v>
      </c>
      <c r="G202" s="342">
        <v>322350</v>
      </c>
    </row>
    <row r="203" spans="1:7" s="3" customFormat="1" ht="13.5">
      <c r="A203" s="341" t="s">
        <v>194</v>
      </c>
      <c r="B203" s="341" t="s">
        <v>670</v>
      </c>
      <c r="C203" s="341" t="s">
        <v>547</v>
      </c>
      <c r="D203" s="341" t="s">
        <v>555</v>
      </c>
      <c r="E203" s="341" t="s">
        <v>175</v>
      </c>
      <c r="F203" s="341" t="s">
        <v>187</v>
      </c>
      <c r="G203" s="342">
        <v>149872</v>
      </c>
    </row>
    <row r="204" spans="1:7" s="3" customFormat="1" ht="13.5">
      <c r="A204" s="341" t="s">
        <v>195</v>
      </c>
      <c r="B204" s="341" t="s">
        <v>670</v>
      </c>
      <c r="C204" s="341" t="s">
        <v>547</v>
      </c>
      <c r="D204" s="341" t="s">
        <v>555</v>
      </c>
      <c r="E204" s="341" t="s">
        <v>175</v>
      </c>
      <c r="F204" s="341" t="s">
        <v>187</v>
      </c>
      <c r="G204" s="342">
        <v>542039</v>
      </c>
    </row>
    <row r="205" spans="1:7" s="3" customFormat="1" ht="13.5">
      <c r="A205" s="341" t="s">
        <v>196</v>
      </c>
      <c r="B205" s="341" t="s">
        <v>670</v>
      </c>
      <c r="C205" s="341" t="s">
        <v>547</v>
      </c>
      <c r="D205" s="341" t="s">
        <v>555</v>
      </c>
      <c r="E205" s="341" t="s">
        <v>175</v>
      </c>
      <c r="F205" s="341" t="s">
        <v>187</v>
      </c>
      <c r="G205" s="342">
        <v>481717</v>
      </c>
    </row>
    <row r="206" spans="1:7" s="3" customFormat="1" ht="13.5">
      <c r="A206" s="341" t="s">
        <v>197</v>
      </c>
      <c r="B206" s="341" t="s">
        <v>670</v>
      </c>
      <c r="C206" s="341" t="s">
        <v>547</v>
      </c>
      <c r="D206" s="341" t="s">
        <v>555</v>
      </c>
      <c r="E206" s="341" t="s">
        <v>175</v>
      </c>
      <c r="F206" s="341" t="s">
        <v>187</v>
      </c>
      <c r="G206" s="342">
        <v>824777</v>
      </c>
    </row>
    <row r="207" spans="1:7" s="3" customFormat="1" ht="13.5">
      <c r="A207" s="341" t="s">
        <v>198</v>
      </c>
      <c r="B207" s="341" t="s">
        <v>670</v>
      </c>
      <c r="C207" s="341" t="s">
        <v>547</v>
      </c>
      <c r="D207" s="341" t="s">
        <v>555</v>
      </c>
      <c r="E207" s="341" t="s">
        <v>175</v>
      </c>
      <c r="F207" s="341" t="s">
        <v>187</v>
      </c>
      <c r="G207" s="342">
        <v>735900</v>
      </c>
    </row>
    <row r="208" spans="1:7" s="3" customFormat="1" ht="13.5">
      <c r="A208" s="341" t="s">
        <v>199</v>
      </c>
      <c r="B208" s="341" t="s">
        <v>670</v>
      </c>
      <c r="C208" s="341" t="s">
        <v>547</v>
      </c>
      <c r="D208" s="341" t="s">
        <v>555</v>
      </c>
      <c r="E208" s="341" t="s">
        <v>175</v>
      </c>
      <c r="F208" s="341" t="s">
        <v>187</v>
      </c>
      <c r="G208" s="342">
        <v>1411892</v>
      </c>
    </row>
    <row r="209" spans="1:7" s="3" customFormat="1" ht="13.5">
      <c r="A209" s="341" t="s">
        <v>200</v>
      </c>
      <c r="B209" s="341" t="s">
        <v>670</v>
      </c>
      <c r="C209" s="341" t="s">
        <v>547</v>
      </c>
      <c r="D209" s="341" t="s">
        <v>555</v>
      </c>
      <c r="E209" s="341" t="s">
        <v>175</v>
      </c>
      <c r="F209" s="341" t="s">
        <v>187</v>
      </c>
      <c r="G209" s="342">
        <v>1149687</v>
      </c>
    </row>
    <row r="210" spans="1:7" s="3" customFormat="1" ht="13.5">
      <c r="A210" s="341" t="s">
        <v>791</v>
      </c>
      <c r="B210" s="341" t="s">
        <v>670</v>
      </c>
      <c r="C210" s="341" t="s">
        <v>547</v>
      </c>
      <c r="D210" s="341" t="s">
        <v>555</v>
      </c>
      <c r="E210" s="341" t="s">
        <v>175</v>
      </c>
      <c r="F210" s="341" t="s">
        <v>138</v>
      </c>
      <c r="G210" s="342">
        <v>166118</v>
      </c>
    </row>
    <row r="211" spans="1:7" s="3" customFormat="1" ht="13.5">
      <c r="A211" s="341" t="s">
        <v>201</v>
      </c>
      <c r="B211" s="341" t="s">
        <v>670</v>
      </c>
      <c r="C211" s="341" t="s">
        <v>547</v>
      </c>
      <c r="D211" s="341" t="s">
        <v>555</v>
      </c>
      <c r="E211" s="341" t="s">
        <v>175</v>
      </c>
      <c r="F211" s="341" t="s">
        <v>11</v>
      </c>
      <c r="G211" s="342">
        <v>9032439</v>
      </c>
    </row>
    <row r="212" spans="1:7" s="3" customFormat="1" ht="13.5">
      <c r="A212" s="341" t="s">
        <v>202</v>
      </c>
      <c r="B212" s="341" t="s">
        <v>670</v>
      </c>
      <c r="C212" s="341" t="s">
        <v>547</v>
      </c>
      <c r="D212" s="341" t="s">
        <v>555</v>
      </c>
      <c r="E212" s="341" t="s">
        <v>175</v>
      </c>
      <c r="F212" s="341" t="s">
        <v>203</v>
      </c>
      <c r="G212" s="342">
        <v>2495753</v>
      </c>
    </row>
    <row r="213" spans="1:7" s="3" customFormat="1" ht="13.5">
      <c r="A213" s="341" t="s">
        <v>204</v>
      </c>
      <c r="B213" s="341" t="s">
        <v>670</v>
      </c>
      <c r="C213" s="341" t="s">
        <v>547</v>
      </c>
      <c r="D213" s="341" t="s">
        <v>555</v>
      </c>
      <c r="E213" s="341" t="s">
        <v>175</v>
      </c>
      <c r="F213" s="341" t="s">
        <v>11</v>
      </c>
      <c r="G213" s="342">
        <v>31477</v>
      </c>
    </row>
    <row r="214" spans="1:7" s="3" customFormat="1" ht="13.5">
      <c r="A214" s="341" t="s">
        <v>205</v>
      </c>
      <c r="B214" s="341" t="s">
        <v>670</v>
      </c>
      <c r="C214" s="341" t="s">
        <v>547</v>
      </c>
      <c r="D214" s="341" t="s">
        <v>555</v>
      </c>
      <c r="E214" s="341" t="s">
        <v>175</v>
      </c>
      <c r="F214" s="341" t="s">
        <v>11</v>
      </c>
      <c r="G214" s="342">
        <v>63860</v>
      </c>
    </row>
    <row r="215" spans="1:7" s="3" customFormat="1" ht="13.5">
      <c r="A215" s="341" t="s">
        <v>206</v>
      </c>
      <c r="B215" s="341" t="s">
        <v>670</v>
      </c>
      <c r="C215" s="341" t="s">
        <v>547</v>
      </c>
      <c r="D215" s="341" t="s">
        <v>555</v>
      </c>
      <c r="E215" s="341" t="s">
        <v>175</v>
      </c>
      <c r="F215" s="341" t="s">
        <v>11</v>
      </c>
      <c r="G215" s="342">
        <v>71997</v>
      </c>
    </row>
    <row r="216" spans="1:7" s="3" customFormat="1" ht="13.5">
      <c r="A216" s="341" t="s">
        <v>207</v>
      </c>
      <c r="B216" s="341" t="s">
        <v>670</v>
      </c>
      <c r="C216" s="341" t="s">
        <v>547</v>
      </c>
      <c r="D216" s="341" t="s">
        <v>555</v>
      </c>
      <c r="E216" s="341" t="s">
        <v>175</v>
      </c>
      <c r="F216" s="341" t="s">
        <v>11</v>
      </c>
      <c r="G216" s="342">
        <v>79144</v>
      </c>
    </row>
    <row r="217" spans="1:7" s="3" customFormat="1" ht="13.5">
      <c r="A217" s="341" t="s">
        <v>208</v>
      </c>
      <c r="B217" s="341" t="s">
        <v>670</v>
      </c>
      <c r="C217" s="341" t="s">
        <v>547</v>
      </c>
      <c r="D217" s="341" t="s">
        <v>555</v>
      </c>
      <c r="E217" s="341" t="s">
        <v>175</v>
      </c>
      <c r="F217" s="341" t="s">
        <v>11</v>
      </c>
      <c r="G217" s="342">
        <v>60462</v>
      </c>
    </row>
    <row r="218" spans="1:7" s="3" customFormat="1" ht="13.5">
      <c r="A218" s="341" t="s">
        <v>209</v>
      </c>
      <c r="B218" s="341" t="s">
        <v>670</v>
      </c>
      <c r="C218" s="341" t="s">
        <v>547</v>
      </c>
      <c r="D218" s="341" t="s">
        <v>555</v>
      </c>
      <c r="E218" s="341" t="s">
        <v>175</v>
      </c>
      <c r="F218" s="341" t="s">
        <v>11</v>
      </c>
      <c r="G218" s="342">
        <v>83440</v>
      </c>
    </row>
    <row r="219" spans="1:7" s="3" customFormat="1" ht="13.5">
      <c r="A219" s="341" t="s">
        <v>210</v>
      </c>
      <c r="B219" s="341" t="s">
        <v>670</v>
      </c>
      <c r="C219" s="341" t="s">
        <v>547</v>
      </c>
      <c r="D219" s="341" t="s">
        <v>555</v>
      </c>
      <c r="E219" s="341" t="s">
        <v>175</v>
      </c>
      <c r="F219" s="341" t="s">
        <v>11</v>
      </c>
      <c r="G219" s="342">
        <v>127711</v>
      </c>
    </row>
    <row r="220" spans="1:7" s="3" customFormat="1" ht="13.5">
      <c r="A220" s="341" t="s">
        <v>211</v>
      </c>
      <c r="B220" s="341" t="s">
        <v>670</v>
      </c>
      <c r="C220" s="341" t="s">
        <v>547</v>
      </c>
      <c r="D220" s="341" t="s">
        <v>555</v>
      </c>
      <c r="E220" s="341" t="s">
        <v>175</v>
      </c>
      <c r="F220" s="341" t="s">
        <v>11</v>
      </c>
      <c r="G220" s="342">
        <v>93598</v>
      </c>
    </row>
    <row r="221" spans="1:7" s="3" customFormat="1" ht="13.5">
      <c r="A221" s="341" t="s">
        <v>212</v>
      </c>
      <c r="B221" s="341" t="s">
        <v>670</v>
      </c>
      <c r="C221" s="341" t="s">
        <v>547</v>
      </c>
      <c r="D221" s="341" t="s">
        <v>555</v>
      </c>
      <c r="E221" s="341" t="s">
        <v>175</v>
      </c>
      <c r="F221" s="341" t="s">
        <v>11</v>
      </c>
      <c r="G221" s="342">
        <v>130822</v>
      </c>
    </row>
    <row r="222" spans="1:7" s="3" customFormat="1" ht="13.5">
      <c r="A222" s="341" t="s">
        <v>213</v>
      </c>
      <c r="B222" s="341" t="s">
        <v>670</v>
      </c>
      <c r="C222" s="341" t="s">
        <v>547</v>
      </c>
      <c r="D222" s="341" t="s">
        <v>555</v>
      </c>
      <c r="E222" s="341" t="s">
        <v>175</v>
      </c>
      <c r="F222" s="341" t="s">
        <v>11</v>
      </c>
      <c r="G222" s="342">
        <v>206698</v>
      </c>
    </row>
    <row r="223" spans="1:7" s="3" customFormat="1" ht="13.5">
      <c r="A223" s="341" t="s">
        <v>214</v>
      </c>
      <c r="B223" s="341" t="s">
        <v>670</v>
      </c>
      <c r="C223" s="341" t="s">
        <v>547</v>
      </c>
      <c r="D223" s="341" t="s">
        <v>555</v>
      </c>
      <c r="E223" s="341" t="s">
        <v>175</v>
      </c>
      <c r="F223" s="341" t="s">
        <v>11</v>
      </c>
      <c r="G223" s="342">
        <v>141809</v>
      </c>
    </row>
    <row r="224" spans="1:7" s="3" customFormat="1" ht="13.5">
      <c r="A224" s="341" t="s">
        <v>215</v>
      </c>
      <c r="B224" s="341" t="s">
        <v>670</v>
      </c>
      <c r="C224" s="341" t="s">
        <v>547</v>
      </c>
      <c r="D224" s="341" t="s">
        <v>555</v>
      </c>
      <c r="E224" s="341" t="s">
        <v>175</v>
      </c>
      <c r="F224" s="341" t="s">
        <v>11</v>
      </c>
      <c r="G224" s="342">
        <v>112074</v>
      </c>
    </row>
    <row r="225" spans="1:7" s="3" customFormat="1" ht="13.5">
      <c r="A225" s="341" t="s">
        <v>216</v>
      </c>
      <c r="B225" s="341" t="s">
        <v>670</v>
      </c>
      <c r="C225" s="341" t="s">
        <v>547</v>
      </c>
      <c r="D225" s="341" t="s">
        <v>555</v>
      </c>
      <c r="E225" s="341" t="s">
        <v>175</v>
      </c>
      <c r="F225" s="341" t="s">
        <v>11</v>
      </c>
      <c r="G225" s="342">
        <v>255992</v>
      </c>
    </row>
    <row r="226" spans="1:7" s="3" customFormat="1" ht="13.5">
      <c r="A226" s="341" t="s">
        <v>217</v>
      </c>
      <c r="B226" s="341" t="s">
        <v>670</v>
      </c>
      <c r="C226" s="341" t="s">
        <v>547</v>
      </c>
      <c r="D226" s="341" t="s">
        <v>555</v>
      </c>
      <c r="E226" s="341" t="s">
        <v>175</v>
      </c>
      <c r="F226" s="341" t="s">
        <v>11</v>
      </c>
      <c r="G226" s="342">
        <v>376930</v>
      </c>
    </row>
    <row r="227" spans="1:7" s="3" customFormat="1" ht="13.5">
      <c r="A227" s="341" t="s">
        <v>218</v>
      </c>
      <c r="B227" s="341" t="s">
        <v>670</v>
      </c>
      <c r="C227" s="341" t="s">
        <v>547</v>
      </c>
      <c r="D227" s="341" t="s">
        <v>555</v>
      </c>
      <c r="E227" s="341" t="s">
        <v>175</v>
      </c>
      <c r="F227" s="341" t="s">
        <v>11</v>
      </c>
      <c r="G227" s="342">
        <v>241761</v>
      </c>
    </row>
    <row r="228" spans="1:7" s="3" customFormat="1" ht="13.5">
      <c r="A228" s="341" t="s">
        <v>219</v>
      </c>
      <c r="B228" s="341" t="s">
        <v>670</v>
      </c>
      <c r="C228" s="341" t="s">
        <v>547</v>
      </c>
      <c r="D228" s="341" t="s">
        <v>555</v>
      </c>
      <c r="E228" s="341" t="s">
        <v>175</v>
      </c>
      <c r="F228" s="341" t="s">
        <v>11</v>
      </c>
      <c r="G228" s="342">
        <v>342205</v>
      </c>
    </row>
    <row r="229" spans="1:7" s="3" customFormat="1" ht="13.5">
      <c r="A229" s="341" t="s">
        <v>220</v>
      </c>
      <c r="B229" s="341" t="s">
        <v>670</v>
      </c>
      <c r="C229" s="341" t="s">
        <v>547</v>
      </c>
      <c r="D229" s="341" t="s">
        <v>555</v>
      </c>
      <c r="E229" s="341" t="s">
        <v>175</v>
      </c>
      <c r="F229" s="341" t="s">
        <v>221</v>
      </c>
      <c r="G229" s="342">
        <v>205065</v>
      </c>
    </row>
    <row r="230" spans="1:7" s="3" customFormat="1" ht="13.5">
      <c r="A230" s="341" t="s">
        <v>222</v>
      </c>
      <c r="B230" s="341" t="s">
        <v>670</v>
      </c>
      <c r="C230" s="341" t="s">
        <v>547</v>
      </c>
      <c r="D230" s="341" t="s">
        <v>555</v>
      </c>
      <c r="E230" s="341" t="s">
        <v>175</v>
      </c>
      <c r="F230" s="341" t="s">
        <v>1</v>
      </c>
      <c r="G230" s="342">
        <v>273913</v>
      </c>
    </row>
    <row r="231" spans="1:7" s="3" customFormat="1" ht="13.5">
      <c r="A231" s="341" t="s">
        <v>223</v>
      </c>
      <c r="B231" s="341" t="s">
        <v>670</v>
      </c>
      <c r="C231" s="341" t="s">
        <v>547</v>
      </c>
      <c r="D231" s="341" t="s">
        <v>555</v>
      </c>
      <c r="E231" s="341" t="s">
        <v>175</v>
      </c>
      <c r="F231" s="341" t="s">
        <v>189</v>
      </c>
      <c r="G231" s="342">
        <v>131121</v>
      </c>
    </row>
    <row r="232" spans="1:7" s="3" customFormat="1" ht="13.5">
      <c r="A232" s="341" t="s">
        <v>224</v>
      </c>
      <c r="B232" s="341" t="s">
        <v>670</v>
      </c>
      <c r="C232" s="341" t="s">
        <v>547</v>
      </c>
      <c r="D232" s="341" t="s">
        <v>555</v>
      </c>
      <c r="E232" s="341" t="s">
        <v>175</v>
      </c>
      <c r="F232" s="341" t="s">
        <v>189</v>
      </c>
      <c r="G232" s="342">
        <v>943086</v>
      </c>
    </row>
    <row r="233" spans="1:7" s="3" customFormat="1" ht="13.5">
      <c r="A233" s="341" t="s">
        <v>225</v>
      </c>
      <c r="B233" s="341" t="s">
        <v>670</v>
      </c>
      <c r="C233" s="341" t="s">
        <v>547</v>
      </c>
      <c r="D233" s="341" t="s">
        <v>555</v>
      </c>
      <c r="E233" s="341" t="s">
        <v>175</v>
      </c>
      <c r="F233" s="341" t="s">
        <v>189</v>
      </c>
      <c r="G233" s="342">
        <v>1095580</v>
      </c>
    </row>
    <row r="234" spans="1:7" s="3" customFormat="1" ht="13.5">
      <c r="A234" s="341" t="s">
        <v>226</v>
      </c>
      <c r="B234" s="341" t="s">
        <v>670</v>
      </c>
      <c r="C234" s="341" t="s">
        <v>547</v>
      </c>
      <c r="D234" s="341" t="s">
        <v>555</v>
      </c>
      <c r="E234" s="341" t="s">
        <v>175</v>
      </c>
      <c r="F234" s="341" t="s">
        <v>189</v>
      </c>
      <c r="G234" s="342">
        <v>160089</v>
      </c>
    </row>
    <row r="235" spans="1:7" s="3" customFormat="1" ht="13.5">
      <c r="A235" s="341" t="s">
        <v>227</v>
      </c>
      <c r="B235" s="341" t="s">
        <v>670</v>
      </c>
      <c r="C235" s="341" t="s">
        <v>547</v>
      </c>
      <c r="D235" s="341" t="s">
        <v>555</v>
      </c>
      <c r="E235" s="341" t="s">
        <v>175</v>
      </c>
      <c r="F235" s="341" t="s">
        <v>189</v>
      </c>
      <c r="G235" s="342">
        <v>168630</v>
      </c>
    </row>
    <row r="236" spans="1:7" s="3" customFormat="1" ht="13.5">
      <c r="A236" s="341" t="s">
        <v>228</v>
      </c>
      <c r="B236" s="341" t="s">
        <v>670</v>
      </c>
      <c r="C236" s="341" t="s">
        <v>547</v>
      </c>
      <c r="D236" s="341" t="s">
        <v>555</v>
      </c>
      <c r="E236" s="341" t="s">
        <v>175</v>
      </c>
      <c r="F236" s="341" t="s">
        <v>189</v>
      </c>
      <c r="G236" s="342">
        <v>446149</v>
      </c>
    </row>
    <row r="237" spans="1:7" s="3" customFormat="1" ht="13.5">
      <c r="A237" s="341" t="s">
        <v>229</v>
      </c>
      <c r="B237" s="341" t="s">
        <v>670</v>
      </c>
      <c r="C237" s="341" t="s">
        <v>547</v>
      </c>
      <c r="D237" s="341" t="s">
        <v>555</v>
      </c>
      <c r="E237" s="341" t="s">
        <v>175</v>
      </c>
      <c r="F237" s="341" t="s">
        <v>189</v>
      </c>
      <c r="G237" s="342">
        <v>685255</v>
      </c>
    </row>
    <row r="238" spans="1:7" s="3" customFormat="1" ht="13.5">
      <c r="A238" s="341" t="s">
        <v>230</v>
      </c>
      <c r="B238" s="341" t="s">
        <v>670</v>
      </c>
      <c r="C238" s="341" t="s">
        <v>547</v>
      </c>
      <c r="D238" s="341" t="s">
        <v>555</v>
      </c>
      <c r="E238" s="341" t="s">
        <v>175</v>
      </c>
      <c r="F238" s="341" t="s">
        <v>189</v>
      </c>
      <c r="G238" s="342">
        <v>456329</v>
      </c>
    </row>
    <row r="239" spans="1:7" s="3" customFormat="1" ht="13.5">
      <c r="A239" s="341" t="s">
        <v>231</v>
      </c>
      <c r="B239" s="341" t="s">
        <v>670</v>
      </c>
      <c r="C239" s="341" t="s">
        <v>547</v>
      </c>
      <c r="D239" s="341" t="s">
        <v>555</v>
      </c>
      <c r="E239" s="341" t="s">
        <v>175</v>
      </c>
      <c r="F239" s="341" t="s">
        <v>189</v>
      </c>
      <c r="G239" s="342">
        <v>687533</v>
      </c>
    </row>
    <row r="240" spans="1:7" s="3" customFormat="1" ht="13.5">
      <c r="A240" s="341" t="s">
        <v>232</v>
      </c>
      <c r="B240" s="341" t="s">
        <v>670</v>
      </c>
      <c r="C240" s="341" t="s">
        <v>547</v>
      </c>
      <c r="D240" s="341" t="s">
        <v>555</v>
      </c>
      <c r="E240" s="341" t="s">
        <v>175</v>
      </c>
      <c r="F240" s="341" t="s">
        <v>189</v>
      </c>
      <c r="G240" s="342">
        <v>674149</v>
      </c>
    </row>
    <row r="241" spans="1:7" s="3" customFormat="1" ht="13.5">
      <c r="A241" s="341" t="s">
        <v>233</v>
      </c>
      <c r="B241" s="341" t="s">
        <v>670</v>
      </c>
      <c r="C241" s="341" t="s">
        <v>547</v>
      </c>
      <c r="D241" s="341" t="s">
        <v>555</v>
      </c>
      <c r="E241" s="341" t="s">
        <v>175</v>
      </c>
      <c r="F241" s="341" t="s">
        <v>189</v>
      </c>
      <c r="G241" s="342">
        <v>633736</v>
      </c>
    </row>
    <row r="242" spans="1:7" s="3" customFormat="1" ht="21">
      <c r="A242" s="341" t="s">
        <v>234</v>
      </c>
      <c r="B242" s="341" t="s">
        <v>670</v>
      </c>
      <c r="C242" s="341" t="s">
        <v>547</v>
      </c>
      <c r="D242" s="341" t="s">
        <v>555</v>
      </c>
      <c r="E242" s="341" t="s">
        <v>175</v>
      </c>
      <c r="F242" s="341" t="s">
        <v>235</v>
      </c>
      <c r="G242" s="342">
        <v>107555</v>
      </c>
    </row>
    <row r="243" spans="1:7" s="3" customFormat="1" ht="21">
      <c r="A243" s="341" t="s">
        <v>236</v>
      </c>
      <c r="B243" s="341" t="s">
        <v>670</v>
      </c>
      <c r="C243" s="341" t="s">
        <v>547</v>
      </c>
      <c r="D243" s="341" t="s">
        <v>555</v>
      </c>
      <c r="E243" s="341" t="s">
        <v>175</v>
      </c>
      <c r="F243" s="341" t="s">
        <v>235</v>
      </c>
      <c r="G243" s="342">
        <v>280892</v>
      </c>
    </row>
    <row r="244" spans="1:7" s="3" customFormat="1" ht="21">
      <c r="A244" s="341" t="s">
        <v>237</v>
      </c>
      <c r="B244" s="341" t="s">
        <v>670</v>
      </c>
      <c r="C244" s="341" t="s">
        <v>547</v>
      </c>
      <c r="D244" s="341" t="s">
        <v>555</v>
      </c>
      <c r="E244" s="341" t="s">
        <v>175</v>
      </c>
      <c r="F244" s="341" t="s">
        <v>235</v>
      </c>
      <c r="G244" s="342">
        <v>356341</v>
      </c>
    </row>
    <row r="245" spans="1:7" s="3" customFormat="1" ht="21">
      <c r="A245" s="341" t="s">
        <v>238</v>
      </c>
      <c r="B245" s="341" t="s">
        <v>670</v>
      </c>
      <c r="C245" s="341" t="s">
        <v>547</v>
      </c>
      <c r="D245" s="341" t="s">
        <v>555</v>
      </c>
      <c r="E245" s="341" t="s">
        <v>175</v>
      </c>
      <c r="F245" s="341" t="s">
        <v>235</v>
      </c>
      <c r="G245" s="342">
        <v>556304</v>
      </c>
    </row>
    <row r="246" spans="1:7" s="3" customFormat="1" ht="21">
      <c r="A246" s="341" t="s">
        <v>239</v>
      </c>
      <c r="B246" s="341" t="s">
        <v>670</v>
      </c>
      <c r="C246" s="341" t="s">
        <v>547</v>
      </c>
      <c r="D246" s="341" t="s">
        <v>555</v>
      </c>
      <c r="E246" s="341" t="s">
        <v>175</v>
      </c>
      <c r="F246" s="341" t="s">
        <v>235</v>
      </c>
      <c r="G246" s="342">
        <v>533383</v>
      </c>
    </row>
    <row r="247" spans="1:7" s="3" customFormat="1" ht="21">
      <c r="A247" s="341" t="s">
        <v>240</v>
      </c>
      <c r="B247" s="341" t="s">
        <v>670</v>
      </c>
      <c r="C247" s="341" t="s">
        <v>547</v>
      </c>
      <c r="D247" s="341" t="s">
        <v>555</v>
      </c>
      <c r="E247" s="341" t="s">
        <v>175</v>
      </c>
      <c r="F247" s="341" t="s">
        <v>235</v>
      </c>
      <c r="G247" s="342">
        <v>809984</v>
      </c>
    </row>
    <row r="248" spans="1:7" s="3" customFormat="1" ht="21">
      <c r="A248" s="341" t="s">
        <v>241</v>
      </c>
      <c r="B248" s="341" t="s">
        <v>670</v>
      </c>
      <c r="C248" s="341" t="s">
        <v>547</v>
      </c>
      <c r="D248" s="341" t="s">
        <v>555</v>
      </c>
      <c r="E248" s="341" t="s">
        <v>175</v>
      </c>
      <c r="F248" s="341" t="s">
        <v>235</v>
      </c>
      <c r="G248" s="342">
        <v>1414182</v>
      </c>
    </row>
    <row r="249" spans="1:7" s="3" customFormat="1" ht="13.5">
      <c r="A249" s="341" t="s">
        <v>242</v>
      </c>
      <c r="B249" s="341" t="s">
        <v>670</v>
      </c>
      <c r="C249" s="341" t="s">
        <v>547</v>
      </c>
      <c r="D249" s="341" t="s">
        <v>555</v>
      </c>
      <c r="E249" s="341" t="s">
        <v>175</v>
      </c>
      <c r="F249" s="341" t="s">
        <v>78</v>
      </c>
      <c r="G249" s="342">
        <v>59680</v>
      </c>
    </row>
    <row r="250" spans="1:7" s="3" customFormat="1" ht="13.5">
      <c r="A250" s="341" t="s">
        <v>243</v>
      </c>
      <c r="B250" s="341" t="s">
        <v>670</v>
      </c>
      <c r="C250" s="341" t="s">
        <v>547</v>
      </c>
      <c r="D250" s="341" t="s">
        <v>555</v>
      </c>
      <c r="E250" s="341" t="s">
        <v>175</v>
      </c>
      <c r="F250" s="341" t="s">
        <v>78</v>
      </c>
      <c r="G250" s="342">
        <v>1405</v>
      </c>
    </row>
    <row r="251" spans="1:7" s="3" customFormat="1" ht="21">
      <c r="A251" s="341" t="s">
        <v>244</v>
      </c>
      <c r="B251" s="341" t="s">
        <v>670</v>
      </c>
      <c r="C251" s="341" t="s">
        <v>547</v>
      </c>
      <c r="D251" s="341" t="s">
        <v>555</v>
      </c>
      <c r="E251" s="341" t="s">
        <v>175</v>
      </c>
      <c r="F251" s="341" t="s">
        <v>245</v>
      </c>
      <c r="G251" s="342">
        <v>41043</v>
      </c>
    </row>
    <row r="252" spans="1:7" s="3" customFormat="1" ht="21">
      <c r="A252" s="341" t="s">
        <v>246</v>
      </c>
      <c r="B252" s="341" t="s">
        <v>670</v>
      </c>
      <c r="C252" s="341" t="s">
        <v>547</v>
      </c>
      <c r="D252" s="341" t="s">
        <v>555</v>
      </c>
      <c r="E252" s="341" t="s">
        <v>175</v>
      </c>
      <c r="F252" s="341" t="s">
        <v>245</v>
      </c>
      <c r="G252" s="342">
        <v>108702</v>
      </c>
    </row>
    <row r="253" spans="1:7" s="3" customFormat="1" ht="13.5">
      <c r="A253" s="145" t="s">
        <v>247</v>
      </c>
      <c r="B253" s="145" t="s">
        <v>670</v>
      </c>
      <c r="C253" s="145" t="s">
        <v>547</v>
      </c>
      <c r="D253" s="145" t="s">
        <v>555</v>
      </c>
      <c r="E253" s="145" t="s">
        <v>175</v>
      </c>
      <c r="F253" s="145" t="s">
        <v>248</v>
      </c>
      <c r="G253" s="146">
        <v>182633</v>
      </c>
    </row>
    <row r="254" spans="1:7" s="3" customFormat="1" ht="21">
      <c r="A254" s="147" t="s">
        <v>548</v>
      </c>
      <c r="B254" s="147"/>
      <c r="C254" s="147"/>
      <c r="D254" s="147"/>
      <c r="E254" s="147"/>
      <c r="F254" s="147"/>
      <c r="G254" s="148">
        <v>207717636</v>
      </c>
    </row>
    <row r="255" spans="1:7" s="3" customFormat="1" ht="13.5">
      <c r="A255" s="145" t="s">
        <v>850</v>
      </c>
      <c r="B255" s="145" t="s">
        <v>670</v>
      </c>
      <c r="C255" s="145" t="s">
        <v>547</v>
      </c>
      <c r="D255" s="145" t="s">
        <v>555</v>
      </c>
      <c r="E255" s="145" t="s">
        <v>46</v>
      </c>
      <c r="F255" s="145" t="s">
        <v>64</v>
      </c>
      <c r="G255" s="146">
        <v>1668205</v>
      </c>
    </row>
    <row r="256" spans="1:7" s="3" customFormat="1" ht="13.5">
      <c r="A256" s="341" t="s">
        <v>851</v>
      </c>
      <c r="B256" s="341" t="s">
        <v>670</v>
      </c>
      <c r="C256" s="341" t="s">
        <v>547</v>
      </c>
      <c r="D256" s="341" t="s">
        <v>555</v>
      </c>
      <c r="E256" s="341" t="s">
        <v>102</v>
      </c>
      <c r="F256" s="341" t="s">
        <v>41</v>
      </c>
      <c r="G256" s="342">
        <v>1355585</v>
      </c>
    </row>
    <row r="257" spans="1:7" s="3" customFormat="1" ht="13.5">
      <c r="A257" s="341" t="s">
        <v>852</v>
      </c>
      <c r="B257" s="341" t="s">
        <v>670</v>
      </c>
      <c r="C257" s="341" t="s">
        <v>547</v>
      </c>
      <c r="D257" s="341" t="s">
        <v>555</v>
      </c>
      <c r="E257" s="341" t="s">
        <v>102</v>
      </c>
      <c r="F257" s="341" t="s">
        <v>41</v>
      </c>
      <c r="G257" s="342">
        <v>14557934</v>
      </c>
    </row>
    <row r="258" spans="1:7" s="3" customFormat="1" ht="13.5">
      <c r="A258" s="341" t="s">
        <v>853</v>
      </c>
      <c r="B258" s="341" t="s">
        <v>670</v>
      </c>
      <c r="C258" s="341" t="s">
        <v>547</v>
      </c>
      <c r="D258" s="341" t="s">
        <v>555</v>
      </c>
      <c r="E258" s="341" t="s">
        <v>805</v>
      </c>
      <c r="F258" s="341" t="s">
        <v>854</v>
      </c>
      <c r="G258" s="342">
        <v>941396</v>
      </c>
    </row>
    <row r="259" spans="1:7" s="3" customFormat="1" ht="13.5">
      <c r="A259" s="341" t="s">
        <v>855</v>
      </c>
      <c r="B259" s="341" t="s">
        <v>670</v>
      </c>
      <c r="C259" s="341" t="s">
        <v>547</v>
      </c>
      <c r="D259" s="341" t="s">
        <v>555</v>
      </c>
      <c r="E259" s="341" t="s">
        <v>124</v>
      </c>
      <c r="F259" s="341" t="s">
        <v>138</v>
      </c>
      <c r="G259" s="342">
        <v>757768</v>
      </c>
    </row>
    <row r="260" spans="1:7" s="3" customFormat="1" ht="21">
      <c r="A260" s="341" t="s">
        <v>856</v>
      </c>
      <c r="B260" s="341" t="s">
        <v>670</v>
      </c>
      <c r="C260" s="341" t="s">
        <v>547</v>
      </c>
      <c r="D260" s="341" t="s">
        <v>555</v>
      </c>
      <c r="E260" s="341" t="s">
        <v>150</v>
      </c>
      <c r="F260" s="341" t="s">
        <v>146</v>
      </c>
      <c r="G260" s="342">
        <v>802259</v>
      </c>
    </row>
    <row r="261" spans="1:7" s="3" customFormat="1" ht="13.5">
      <c r="A261" s="341" t="s">
        <v>857</v>
      </c>
      <c r="B261" s="341" t="s">
        <v>670</v>
      </c>
      <c r="C261" s="341" t="s">
        <v>547</v>
      </c>
      <c r="D261" s="341" t="s">
        <v>555</v>
      </c>
      <c r="E261" s="341" t="s">
        <v>150</v>
      </c>
      <c r="F261" s="341" t="s">
        <v>146</v>
      </c>
      <c r="G261" s="342">
        <v>546081</v>
      </c>
    </row>
    <row r="262" spans="1:7" s="3" customFormat="1" ht="13.5">
      <c r="A262" s="145" t="s">
        <v>858</v>
      </c>
      <c r="B262" s="145" t="s">
        <v>670</v>
      </c>
      <c r="C262" s="145" t="s">
        <v>547</v>
      </c>
      <c r="D262" s="145" t="s">
        <v>555</v>
      </c>
      <c r="E262" s="145" t="s">
        <v>175</v>
      </c>
      <c r="F262" s="145" t="s">
        <v>138</v>
      </c>
      <c r="G262" s="146">
        <v>900033</v>
      </c>
    </row>
    <row r="263" spans="1:7" s="3" customFormat="1" ht="13.5">
      <c r="A263" s="147" t="s">
        <v>549</v>
      </c>
      <c r="B263" s="147"/>
      <c r="C263" s="147"/>
      <c r="D263" s="147"/>
      <c r="E263" s="147"/>
      <c r="F263" s="147"/>
      <c r="G263" s="148">
        <v>21529261</v>
      </c>
    </row>
    <row r="264" spans="1:7" s="3" customFormat="1" ht="13.5">
      <c r="A264" s="147" t="s">
        <v>553</v>
      </c>
      <c r="B264" s="147"/>
      <c r="C264" s="147"/>
      <c r="D264" s="147"/>
      <c r="E264" s="147"/>
      <c r="F264" s="147"/>
      <c r="G264" s="148">
        <v>229246897</v>
      </c>
    </row>
    <row r="265" spans="1:7" s="3" customFormat="1" ht="13.5">
      <c r="A265" s="145" t="s">
        <v>253</v>
      </c>
      <c r="B265" s="145" t="s">
        <v>670</v>
      </c>
      <c r="C265" s="145" t="s">
        <v>550</v>
      </c>
      <c r="D265" s="145" t="s">
        <v>555</v>
      </c>
      <c r="E265" s="145" t="s">
        <v>150</v>
      </c>
      <c r="F265" s="145" t="s">
        <v>146</v>
      </c>
      <c r="G265" s="146">
        <v>1117355</v>
      </c>
    </row>
    <row r="266" spans="1:7" s="3" customFormat="1" ht="21">
      <c r="A266" s="147" t="s">
        <v>551</v>
      </c>
      <c r="B266" s="147"/>
      <c r="C266" s="147"/>
      <c r="D266" s="147"/>
      <c r="E266" s="147"/>
      <c r="F266" s="147"/>
      <c r="G266" s="148">
        <v>1117355</v>
      </c>
    </row>
    <row r="267" spans="1:7" s="3" customFormat="1" ht="13.5">
      <c r="A267" s="147" t="s">
        <v>552</v>
      </c>
      <c r="B267" s="147"/>
      <c r="C267" s="147"/>
      <c r="D267" s="147"/>
      <c r="E267" s="147"/>
      <c r="F267" s="147"/>
      <c r="G267" s="148">
        <v>0</v>
      </c>
    </row>
    <row r="268" spans="1:7" s="3" customFormat="1" ht="13.5">
      <c r="A268" s="147" t="s">
        <v>554</v>
      </c>
      <c r="B268" s="147"/>
      <c r="C268" s="147"/>
      <c r="D268" s="147"/>
      <c r="E268" s="147"/>
      <c r="F268" s="147"/>
      <c r="G268" s="148">
        <v>1117355</v>
      </c>
    </row>
    <row r="269" spans="1:7" s="3" customFormat="1" ht="13.5">
      <c r="A269" s="147" t="s">
        <v>576</v>
      </c>
      <c r="B269" s="147"/>
      <c r="C269" s="147"/>
      <c r="D269" s="147"/>
      <c r="E269" s="147"/>
      <c r="F269" s="147"/>
      <c r="G269" s="148">
        <v>230364252</v>
      </c>
    </row>
    <row r="270" spans="1:7" s="3" customFormat="1" ht="13.5">
      <c r="A270" s="147"/>
      <c r="B270" s="147"/>
      <c r="C270" s="147"/>
      <c r="D270" s="147"/>
      <c r="E270" s="147"/>
      <c r="F270" s="147"/>
      <c r="G270" s="148"/>
    </row>
    <row r="271" spans="1:7" s="3" customFormat="1" ht="13.5">
      <c r="A271" s="145" t="s">
        <v>267</v>
      </c>
      <c r="B271" s="145" t="s">
        <v>671</v>
      </c>
      <c r="C271" s="145" t="s">
        <v>547</v>
      </c>
      <c r="D271" s="145" t="s">
        <v>555</v>
      </c>
      <c r="E271" s="145" t="s">
        <v>46</v>
      </c>
      <c r="F271" s="145" t="s">
        <v>44</v>
      </c>
      <c r="G271" s="146">
        <v>111450</v>
      </c>
    </row>
    <row r="272" spans="1:7" s="3" customFormat="1" ht="13.5">
      <c r="A272" s="341" t="s">
        <v>268</v>
      </c>
      <c r="B272" s="341" t="s">
        <v>671</v>
      </c>
      <c r="C272" s="341" t="s">
        <v>547</v>
      </c>
      <c r="D272" s="341" t="s">
        <v>555</v>
      </c>
      <c r="E272" s="341" t="s">
        <v>46</v>
      </c>
      <c r="F272" s="341" t="s">
        <v>57</v>
      </c>
      <c r="G272" s="342">
        <v>331414</v>
      </c>
    </row>
    <row r="273" spans="1:7" s="3" customFormat="1" ht="13.5">
      <c r="A273" s="341" t="s">
        <v>269</v>
      </c>
      <c r="B273" s="341" t="s">
        <v>671</v>
      </c>
      <c r="C273" s="341" t="s">
        <v>547</v>
      </c>
      <c r="D273" s="341" t="s">
        <v>555</v>
      </c>
      <c r="E273" s="341" t="s">
        <v>46</v>
      </c>
      <c r="F273" s="341" t="s">
        <v>57</v>
      </c>
      <c r="G273" s="342">
        <v>147152</v>
      </c>
    </row>
    <row r="274" spans="1:7" s="3" customFormat="1" ht="13.5">
      <c r="A274" s="341" t="s">
        <v>270</v>
      </c>
      <c r="B274" s="341" t="s">
        <v>671</v>
      </c>
      <c r="C274" s="341" t="s">
        <v>547</v>
      </c>
      <c r="D274" s="341" t="s">
        <v>555</v>
      </c>
      <c r="E274" s="341" t="s">
        <v>46</v>
      </c>
      <c r="F274" s="341" t="s">
        <v>57</v>
      </c>
      <c r="G274" s="342">
        <v>156061</v>
      </c>
    </row>
    <row r="275" spans="1:7" s="3" customFormat="1" ht="13.5">
      <c r="A275" s="341" t="s">
        <v>271</v>
      </c>
      <c r="B275" s="341" t="s">
        <v>671</v>
      </c>
      <c r="C275" s="341" t="s">
        <v>547</v>
      </c>
      <c r="D275" s="341" t="s">
        <v>555</v>
      </c>
      <c r="E275" s="341" t="s">
        <v>46</v>
      </c>
      <c r="F275" s="341" t="s">
        <v>57</v>
      </c>
      <c r="G275" s="342">
        <v>112441</v>
      </c>
    </row>
    <row r="276" spans="1:7" s="3" customFormat="1" ht="13.5">
      <c r="A276" s="341" t="s">
        <v>272</v>
      </c>
      <c r="B276" s="341" t="s">
        <v>671</v>
      </c>
      <c r="C276" s="341" t="s">
        <v>547</v>
      </c>
      <c r="D276" s="341" t="s">
        <v>555</v>
      </c>
      <c r="E276" s="341" t="s">
        <v>46</v>
      </c>
      <c r="F276" s="341" t="s">
        <v>57</v>
      </c>
      <c r="G276" s="342">
        <v>109060</v>
      </c>
    </row>
    <row r="277" spans="1:7" s="3" customFormat="1" ht="13.5">
      <c r="A277" s="341" t="s">
        <v>273</v>
      </c>
      <c r="B277" s="341" t="s">
        <v>671</v>
      </c>
      <c r="C277" s="341" t="s">
        <v>547</v>
      </c>
      <c r="D277" s="341" t="s">
        <v>555</v>
      </c>
      <c r="E277" s="341" t="s">
        <v>46</v>
      </c>
      <c r="F277" s="341" t="s">
        <v>11</v>
      </c>
      <c r="G277" s="342">
        <v>63324</v>
      </c>
    </row>
    <row r="278" spans="1:7" s="3" customFormat="1" ht="13.5">
      <c r="A278" s="341" t="s">
        <v>274</v>
      </c>
      <c r="B278" s="341" t="s">
        <v>671</v>
      </c>
      <c r="C278" s="341" t="s">
        <v>547</v>
      </c>
      <c r="D278" s="341" t="s">
        <v>555</v>
      </c>
      <c r="E278" s="341" t="s">
        <v>46</v>
      </c>
      <c r="F278" s="341" t="s">
        <v>41</v>
      </c>
      <c r="G278" s="342">
        <v>277507</v>
      </c>
    </row>
    <row r="279" spans="1:7" s="3" customFormat="1" ht="13.5">
      <c r="A279" s="341" t="s">
        <v>276</v>
      </c>
      <c r="B279" s="341" t="s">
        <v>671</v>
      </c>
      <c r="C279" s="341" t="s">
        <v>547</v>
      </c>
      <c r="D279" s="341" t="s">
        <v>555</v>
      </c>
      <c r="E279" s="341" t="s">
        <v>114</v>
      </c>
      <c r="F279" s="341" t="s">
        <v>11</v>
      </c>
      <c r="G279" s="342">
        <v>170851</v>
      </c>
    </row>
    <row r="280" spans="1:7" s="3" customFormat="1" ht="13.5">
      <c r="A280" s="341" t="s">
        <v>254</v>
      </c>
      <c r="B280" s="341" t="s">
        <v>671</v>
      </c>
      <c r="C280" s="341" t="s">
        <v>547</v>
      </c>
      <c r="D280" s="341" t="s">
        <v>555</v>
      </c>
      <c r="E280" s="341" t="s">
        <v>805</v>
      </c>
      <c r="F280" s="341" t="s">
        <v>22</v>
      </c>
      <c r="G280" s="342">
        <v>154040</v>
      </c>
    </row>
    <row r="281" spans="1:7" s="3" customFormat="1" ht="13.5">
      <c r="A281" s="341" t="s">
        <v>255</v>
      </c>
      <c r="B281" s="341" t="s">
        <v>671</v>
      </c>
      <c r="C281" s="341" t="s">
        <v>547</v>
      </c>
      <c r="D281" s="341" t="s">
        <v>555</v>
      </c>
      <c r="E281" s="341" t="s">
        <v>805</v>
      </c>
      <c r="F281" s="341" t="s">
        <v>22</v>
      </c>
      <c r="G281" s="342">
        <v>172838</v>
      </c>
    </row>
    <row r="282" spans="1:7" s="3" customFormat="1" ht="13.5">
      <c r="A282" s="341" t="s">
        <v>256</v>
      </c>
      <c r="B282" s="341" t="s">
        <v>671</v>
      </c>
      <c r="C282" s="341" t="s">
        <v>547</v>
      </c>
      <c r="D282" s="341" t="s">
        <v>555</v>
      </c>
      <c r="E282" s="341" t="s">
        <v>805</v>
      </c>
      <c r="F282" s="341" t="s">
        <v>22</v>
      </c>
      <c r="G282" s="342">
        <v>196855</v>
      </c>
    </row>
    <row r="283" spans="1:7" s="3" customFormat="1" ht="13.5">
      <c r="A283" s="341" t="s">
        <v>257</v>
      </c>
      <c r="B283" s="341" t="s">
        <v>671</v>
      </c>
      <c r="C283" s="341" t="s">
        <v>547</v>
      </c>
      <c r="D283" s="341" t="s">
        <v>555</v>
      </c>
      <c r="E283" s="341" t="s">
        <v>805</v>
      </c>
      <c r="F283" s="341" t="s">
        <v>22</v>
      </c>
      <c r="G283" s="342">
        <v>439284</v>
      </c>
    </row>
    <row r="284" spans="1:7" s="3" customFormat="1" ht="13.5">
      <c r="A284" s="341" t="s">
        <v>258</v>
      </c>
      <c r="B284" s="341" t="s">
        <v>671</v>
      </c>
      <c r="C284" s="341" t="s">
        <v>547</v>
      </c>
      <c r="D284" s="341" t="s">
        <v>555</v>
      </c>
      <c r="E284" s="341" t="s">
        <v>805</v>
      </c>
      <c r="F284" s="341" t="s">
        <v>22</v>
      </c>
      <c r="G284" s="342">
        <v>214364</v>
      </c>
    </row>
    <row r="285" spans="1:7" s="3" customFormat="1" ht="13.5">
      <c r="A285" s="341" t="s">
        <v>259</v>
      </c>
      <c r="B285" s="341" t="s">
        <v>671</v>
      </c>
      <c r="C285" s="341" t="s">
        <v>547</v>
      </c>
      <c r="D285" s="341" t="s">
        <v>555</v>
      </c>
      <c r="E285" s="341" t="s">
        <v>805</v>
      </c>
      <c r="F285" s="341" t="s">
        <v>22</v>
      </c>
      <c r="G285" s="342">
        <v>490886</v>
      </c>
    </row>
    <row r="286" spans="1:7" s="3" customFormat="1" ht="13.5">
      <c r="A286" s="341" t="s">
        <v>260</v>
      </c>
      <c r="B286" s="341" t="s">
        <v>671</v>
      </c>
      <c r="C286" s="341" t="s">
        <v>547</v>
      </c>
      <c r="D286" s="341" t="s">
        <v>555</v>
      </c>
      <c r="E286" s="341" t="s">
        <v>805</v>
      </c>
      <c r="F286" s="341" t="s">
        <v>22</v>
      </c>
      <c r="G286" s="342">
        <v>716567</v>
      </c>
    </row>
    <row r="287" spans="1:7" s="3" customFormat="1" ht="13.5">
      <c r="A287" s="341" t="s">
        <v>261</v>
      </c>
      <c r="B287" s="341" t="s">
        <v>671</v>
      </c>
      <c r="C287" s="341" t="s">
        <v>547</v>
      </c>
      <c r="D287" s="341" t="s">
        <v>555</v>
      </c>
      <c r="E287" s="341" t="s">
        <v>805</v>
      </c>
      <c r="F287" s="341" t="s">
        <v>22</v>
      </c>
      <c r="G287" s="342">
        <v>483980</v>
      </c>
    </row>
    <row r="288" spans="1:7" s="3" customFormat="1" ht="13.5">
      <c r="A288" s="341" t="s">
        <v>262</v>
      </c>
      <c r="B288" s="341" t="s">
        <v>671</v>
      </c>
      <c r="C288" s="341" t="s">
        <v>547</v>
      </c>
      <c r="D288" s="341" t="s">
        <v>555</v>
      </c>
      <c r="E288" s="341" t="s">
        <v>805</v>
      </c>
      <c r="F288" s="341" t="s">
        <v>22</v>
      </c>
      <c r="G288" s="342">
        <v>602049</v>
      </c>
    </row>
    <row r="289" spans="1:7" s="3" customFormat="1" ht="13.5">
      <c r="A289" s="341" t="s">
        <v>263</v>
      </c>
      <c r="B289" s="341" t="s">
        <v>671</v>
      </c>
      <c r="C289" s="341" t="s">
        <v>547</v>
      </c>
      <c r="D289" s="341" t="s">
        <v>555</v>
      </c>
      <c r="E289" s="341" t="s">
        <v>805</v>
      </c>
      <c r="F289" s="341" t="s">
        <v>22</v>
      </c>
      <c r="G289" s="342">
        <v>428117</v>
      </c>
    </row>
    <row r="290" spans="1:7" s="3" customFormat="1" ht="13.5">
      <c r="A290" s="341" t="s">
        <v>264</v>
      </c>
      <c r="B290" s="341" t="s">
        <v>671</v>
      </c>
      <c r="C290" s="341" t="s">
        <v>547</v>
      </c>
      <c r="D290" s="341" t="s">
        <v>555</v>
      </c>
      <c r="E290" s="341" t="s">
        <v>805</v>
      </c>
      <c r="F290" s="341" t="s">
        <v>11</v>
      </c>
      <c r="G290" s="342">
        <v>49119</v>
      </c>
    </row>
    <row r="291" spans="1:7" s="3" customFormat="1" ht="13.5">
      <c r="A291" s="341" t="s">
        <v>265</v>
      </c>
      <c r="B291" s="341" t="s">
        <v>671</v>
      </c>
      <c r="C291" s="341" t="s">
        <v>547</v>
      </c>
      <c r="D291" s="341" t="s">
        <v>555</v>
      </c>
      <c r="E291" s="341" t="s">
        <v>805</v>
      </c>
      <c r="F291" s="341" t="s">
        <v>11</v>
      </c>
      <c r="G291" s="342">
        <v>40843</v>
      </c>
    </row>
    <row r="292" spans="1:7" s="3" customFormat="1" ht="13.5">
      <c r="A292" s="341" t="s">
        <v>266</v>
      </c>
      <c r="B292" s="341" t="s">
        <v>671</v>
      </c>
      <c r="C292" s="341" t="s">
        <v>547</v>
      </c>
      <c r="D292" s="341" t="s">
        <v>555</v>
      </c>
      <c r="E292" s="341" t="s">
        <v>805</v>
      </c>
      <c r="F292" s="341" t="s">
        <v>11</v>
      </c>
      <c r="G292" s="342">
        <v>54303</v>
      </c>
    </row>
    <row r="293" spans="1:7" s="3" customFormat="1" ht="13.5">
      <c r="A293" s="341" t="s">
        <v>275</v>
      </c>
      <c r="B293" s="341" t="s">
        <v>671</v>
      </c>
      <c r="C293" s="341" t="s">
        <v>547</v>
      </c>
      <c r="D293" s="341" t="s">
        <v>555</v>
      </c>
      <c r="E293" s="341" t="s">
        <v>805</v>
      </c>
      <c r="F293" s="341" t="s">
        <v>110</v>
      </c>
      <c r="G293" s="342">
        <v>223142</v>
      </c>
    </row>
    <row r="294" spans="1:7" s="3" customFormat="1" ht="13.5">
      <c r="A294" s="341" t="s">
        <v>277</v>
      </c>
      <c r="B294" s="341" t="s">
        <v>671</v>
      </c>
      <c r="C294" s="341" t="s">
        <v>547</v>
      </c>
      <c r="D294" s="341" t="s">
        <v>555</v>
      </c>
      <c r="E294" s="341" t="s">
        <v>124</v>
      </c>
      <c r="F294" s="341" t="s">
        <v>125</v>
      </c>
      <c r="G294" s="342">
        <v>170393</v>
      </c>
    </row>
    <row r="295" spans="1:7" s="3" customFormat="1" ht="13.5">
      <c r="A295" s="341" t="s">
        <v>278</v>
      </c>
      <c r="B295" s="341" t="s">
        <v>671</v>
      </c>
      <c r="C295" s="341" t="s">
        <v>547</v>
      </c>
      <c r="D295" s="341" t="s">
        <v>555</v>
      </c>
      <c r="E295" s="341" t="s">
        <v>124</v>
      </c>
      <c r="F295" s="341" t="s">
        <v>125</v>
      </c>
      <c r="G295" s="342">
        <v>265316</v>
      </c>
    </row>
    <row r="296" spans="1:7" s="3" customFormat="1" ht="13.5">
      <c r="A296" s="341" t="s">
        <v>279</v>
      </c>
      <c r="B296" s="341" t="s">
        <v>671</v>
      </c>
      <c r="C296" s="341" t="s">
        <v>547</v>
      </c>
      <c r="D296" s="341" t="s">
        <v>555</v>
      </c>
      <c r="E296" s="341" t="s">
        <v>150</v>
      </c>
      <c r="F296" s="341" t="s">
        <v>146</v>
      </c>
      <c r="G296" s="342">
        <v>136111</v>
      </c>
    </row>
    <row r="297" spans="1:7" s="3" customFormat="1" ht="13.5">
      <c r="A297" s="341" t="s">
        <v>280</v>
      </c>
      <c r="B297" s="341" t="s">
        <v>671</v>
      </c>
      <c r="C297" s="341" t="s">
        <v>547</v>
      </c>
      <c r="D297" s="341" t="s">
        <v>555</v>
      </c>
      <c r="E297" s="341" t="s">
        <v>150</v>
      </c>
      <c r="F297" s="341" t="s">
        <v>146</v>
      </c>
      <c r="G297" s="342">
        <v>303459</v>
      </c>
    </row>
    <row r="298" spans="1:7" s="3" customFormat="1" ht="21">
      <c r="A298" s="145" t="s">
        <v>281</v>
      </c>
      <c r="B298" s="145" t="s">
        <v>671</v>
      </c>
      <c r="C298" s="145" t="s">
        <v>547</v>
      </c>
      <c r="D298" s="145" t="s">
        <v>555</v>
      </c>
      <c r="E298" s="145" t="s">
        <v>175</v>
      </c>
      <c r="F298" s="145" t="s">
        <v>235</v>
      </c>
      <c r="G298" s="146">
        <v>248768</v>
      </c>
    </row>
    <row r="299" spans="1:7" s="3" customFormat="1" ht="13.5">
      <c r="A299" s="147" t="s">
        <v>672</v>
      </c>
      <c r="B299" s="147"/>
      <c r="C299" s="147"/>
      <c r="D299" s="147"/>
      <c r="E299" s="147"/>
      <c r="F299" s="147"/>
      <c r="G299" s="148">
        <v>6869694</v>
      </c>
    </row>
    <row r="300" spans="1:7" s="3" customFormat="1" ht="13.5">
      <c r="A300" s="147" t="s">
        <v>673</v>
      </c>
      <c r="B300" s="147"/>
      <c r="C300" s="147"/>
      <c r="D300" s="147"/>
      <c r="E300" s="147"/>
      <c r="F300" s="147"/>
      <c r="G300" s="148">
        <v>0</v>
      </c>
    </row>
    <row r="301" spans="1:7" s="3" customFormat="1" ht="13.5">
      <c r="A301" s="147" t="s">
        <v>577</v>
      </c>
      <c r="B301" s="147"/>
      <c r="C301" s="147"/>
      <c r="D301" s="147"/>
      <c r="E301" s="147"/>
      <c r="F301" s="147"/>
      <c r="G301" s="148">
        <v>6869694</v>
      </c>
    </row>
    <row r="302" spans="1:7" s="3" customFormat="1" ht="13.5">
      <c r="A302" s="244"/>
      <c r="B302" s="244"/>
      <c r="C302" s="244"/>
      <c r="D302" s="244"/>
      <c r="E302" s="244"/>
      <c r="F302" s="244"/>
      <c r="G302" s="245"/>
    </row>
    <row r="303" spans="1:7" s="3" customFormat="1" ht="13.5">
      <c r="A303" s="147" t="s">
        <v>282</v>
      </c>
      <c r="B303" s="147"/>
      <c r="C303" s="147"/>
      <c r="D303" s="147"/>
      <c r="E303" s="147"/>
      <c r="F303" s="147"/>
      <c r="G303" s="148">
        <v>237233946</v>
      </c>
    </row>
    <row r="304" spans="1:7" s="3" customFormat="1" ht="13.5">
      <c r="A304" s="157" t="s">
        <v>797</v>
      </c>
      <c r="B304" s="302"/>
      <c r="C304" s="302"/>
      <c r="D304" s="302"/>
      <c r="E304" s="302"/>
      <c r="F304" s="302"/>
      <c r="G304" s="303"/>
    </row>
    <row r="305" spans="1:7" s="31" customFormat="1" ht="13.5">
      <c r="A305" s="157"/>
      <c r="B305" s="86"/>
      <c r="C305" s="86"/>
      <c r="D305" s="86"/>
      <c r="E305" s="86"/>
      <c r="F305" s="86"/>
      <c r="G305" s="268"/>
    </row>
  </sheetData>
  <sheetProtection/>
  <mergeCells count="1">
    <mergeCell ref="B4:D4"/>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rowBreaks count="1" manualBreakCount="1">
    <brk id="270" max="6" man="1"/>
  </rowBreaks>
</worksheet>
</file>

<file path=xl/worksheets/sheet8.xml><?xml version="1.0" encoding="utf-8"?>
<worksheet xmlns="http://schemas.openxmlformats.org/spreadsheetml/2006/main" xmlns:r="http://schemas.openxmlformats.org/officeDocument/2006/relationships">
  <dimension ref="A1:J305"/>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45.28125" style="26" customWidth="1"/>
    <col min="2" max="2" width="4.140625" style="26" customWidth="1"/>
    <col min="3" max="3" width="7.57421875" style="26" customWidth="1"/>
    <col min="4" max="5" width="14.7109375" style="26" customWidth="1"/>
    <col min="6" max="6" width="0.85546875" style="26" customWidth="1"/>
    <col min="7" max="8" width="14.7109375" style="26" customWidth="1"/>
    <col min="9" max="9" width="15.28125" style="26" customWidth="1"/>
    <col min="10" max="10" width="12.421875" style="26" bestFit="1" customWidth="1"/>
    <col min="11" max="16384" width="11.421875" style="26" customWidth="1"/>
  </cols>
  <sheetData>
    <row r="1" spans="1:9" ht="10.5" customHeight="1">
      <c r="A1" s="75"/>
      <c r="B1" s="75"/>
      <c r="C1" s="75"/>
      <c r="D1" s="75"/>
      <c r="E1" s="75"/>
      <c r="F1" s="75"/>
      <c r="G1" s="75"/>
      <c r="H1" s="75"/>
      <c r="I1" s="75"/>
    </row>
    <row r="2" spans="1:9" ht="15" customHeight="1">
      <c r="A2" s="308" t="s">
        <v>464</v>
      </c>
      <c r="D2" s="76"/>
      <c r="E2" s="76"/>
      <c r="F2" s="76"/>
      <c r="G2" s="176"/>
      <c r="H2" s="27"/>
      <c r="I2" s="59" t="s">
        <v>563</v>
      </c>
    </row>
    <row r="3" ht="15" customHeight="1"/>
    <row r="4" spans="1:9" s="77" customFormat="1" ht="15" customHeight="1">
      <c r="A4" s="118"/>
      <c r="D4" s="389" t="s">
        <v>704</v>
      </c>
      <c r="E4" s="389"/>
      <c r="F4" s="175"/>
      <c r="G4" s="389" t="s">
        <v>705</v>
      </c>
      <c r="H4" s="389"/>
      <c r="I4" s="118"/>
    </row>
    <row r="5" spans="1:9" s="31" customFormat="1" ht="32.25">
      <c r="A5" s="47" t="s">
        <v>665</v>
      </c>
      <c r="B5" s="389" t="s">
        <v>666</v>
      </c>
      <c r="C5" s="389"/>
      <c r="D5" s="87" t="s">
        <v>674</v>
      </c>
      <c r="E5" s="87" t="s">
        <v>465</v>
      </c>
      <c r="F5" s="87"/>
      <c r="G5" s="87" t="s">
        <v>675</v>
      </c>
      <c r="H5" s="87" t="s">
        <v>676</v>
      </c>
      <c r="I5" s="87" t="s">
        <v>706</v>
      </c>
    </row>
    <row r="6" spans="1:9" s="31" customFormat="1" ht="3.75" customHeight="1">
      <c r="A6" s="86"/>
      <c r="B6" s="175"/>
      <c r="C6" s="175"/>
      <c r="D6" s="175"/>
      <c r="E6" s="175"/>
      <c r="F6" s="175"/>
      <c r="G6" s="175"/>
      <c r="H6" s="175"/>
      <c r="I6" s="175"/>
    </row>
    <row r="7" spans="1:10" s="3" customFormat="1" ht="21">
      <c r="A7" s="145" t="s">
        <v>848</v>
      </c>
      <c r="B7" s="246" t="s">
        <v>670</v>
      </c>
      <c r="C7" s="246" t="s">
        <v>547</v>
      </c>
      <c r="D7" s="146">
        <v>305914</v>
      </c>
      <c r="E7" s="146">
        <v>0</v>
      </c>
      <c r="F7" s="146"/>
      <c r="G7" s="146">
        <v>315059</v>
      </c>
      <c r="H7" s="146">
        <v>14266</v>
      </c>
      <c r="I7" s="146">
        <v>-1696</v>
      </c>
      <c r="J7" s="262"/>
    </row>
    <row r="8" spans="1:10" s="3" customFormat="1" ht="13.5">
      <c r="A8" s="341" t="s">
        <v>174</v>
      </c>
      <c r="B8" s="343" t="s">
        <v>670</v>
      </c>
      <c r="C8" s="343" t="s">
        <v>547</v>
      </c>
      <c r="D8" s="342">
        <v>381208</v>
      </c>
      <c r="E8" s="342">
        <v>0</v>
      </c>
      <c r="F8" s="342"/>
      <c r="G8" s="342">
        <v>399399</v>
      </c>
      <c r="H8" s="342">
        <v>22146</v>
      </c>
      <c r="I8" s="342">
        <v>0</v>
      </c>
      <c r="J8" s="262"/>
    </row>
    <row r="9" spans="1:10" s="3" customFormat="1" ht="13.5">
      <c r="A9" s="341" t="s">
        <v>2</v>
      </c>
      <c r="B9" s="343" t="s">
        <v>670</v>
      </c>
      <c r="C9" s="343" t="s">
        <v>547</v>
      </c>
      <c r="D9" s="342">
        <v>104632</v>
      </c>
      <c r="E9" s="342">
        <v>0</v>
      </c>
      <c r="F9" s="342"/>
      <c r="G9" s="342">
        <v>107687</v>
      </c>
      <c r="H9" s="342">
        <v>12230</v>
      </c>
      <c r="I9" s="342">
        <v>-1753</v>
      </c>
      <c r="J9" s="262"/>
    </row>
    <row r="10" spans="1:10" s="3" customFormat="1" ht="13.5">
      <c r="A10" s="341" t="s">
        <v>4</v>
      </c>
      <c r="B10" s="343" t="s">
        <v>670</v>
      </c>
      <c r="C10" s="343" t="s">
        <v>547</v>
      </c>
      <c r="D10" s="342">
        <v>339764</v>
      </c>
      <c r="E10" s="342">
        <v>0</v>
      </c>
      <c r="F10" s="342"/>
      <c r="G10" s="342">
        <v>342489</v>
      </c>
      <c r="H10" s="342">
        <v>36081</v>
      </c>
      <c r="I10" s="342">
        <v>0</v>
      </c>
      <c r="J10" s="262"/>
    </row>
    <row r="11" spans="1:10" s="3" customFormat="1" ht="13.5">
      <c r="A11" s="341" t="s">
        <v>6</v>
      </c>
      <c r="B11" s="343" t="s">
        <v>670</v>
      </c>
      <c r="C11" s="343" t="s">
        <v>547</v>
      </c>
      <c r="D11" s="342">
        <v>77124</v>
      </c>
      <c r="E11" s="342">
        <v>0</v>
      </c>
      <c r="F11" s="342"/>
      <c r="G11" s="342">
        <v>79394</v>
      </c>
      <c r="H11" s="342">
        <v>1753</v>
      </c>
      <c r="I11" s="342">
        <v>-3801</v>
      </c>
      <c r="J11" s="262"/>
    </row>
    <row r="12" spans="1:10" s="3" customFormat="1" ht="13.5">
      <c r="A12" s="341" t="s">
        <v>8</v>
      </c>
      <c r="B12" s="343" t="s">
        <v>670</v>
      </c>
      <c r="C12" s="343" t="s">
        <v>547</v>
      </c>
      <c r="D12" s="342">
        <v>120125</v>
      </c>
      <c r="E12" s="342">
        <v>0</v>
      </c>
      <c r="F12" s="342"/>
      <c r="G12" s="342">
        <v>121061</v>
      </c>
      <c r="H12" s="342">
        <v>8</v>
      </c>
      <c r="I12" s="342">
        <v>-6868</v>
      </c>
      <c r="J12" s="262"/>
    </row>
    <row r="13" spans="1:10" s="3" customFormat="1" ht="13.5">
      <c r="A13" s="341" t="s">
        <v>9</v>
      </c>
      <c r="B13" s="343" t="s">
        <v>670</v>
      </c>
      <c r="C13" s="343" t="s">
        <v>547</v>
      </c>
      <c r="D13" s="342">
        <v>81179</v>
      </c>
      <c r="E13" s="342">
        <v>0</v>
      </c>
      <c r="F13" s="342"/>
      <c r="G13" s="342">
        <v>83961</v>
      </c>
      <c r="H13" s="342">
        <v>1581</v>
      </c>
      <c r="I13" s="342">
        <v>-1234</v>
      </c>
      <c r="J13" s="262"/>
    </row>
    <row r="14" spans="1:10" s="3" customFormat="1" ht="13.5">
      <c r="A14" s="341" t="s">
        <v>10</v>
      </c>
      <c r="B14" s="343" t="s">
        <v>670</v>
      </c>
      <c r="C14" s="343" t="s">
        <v>547</v>
      </c>
      <c r="D14" s="342">
        <v>18976696</v>
      </c>
      <c r="E14" s="342">
        <v>0</v>
      </c>
      <c r="F14" s="342"/>
      <c r="G14" s="342">
        <v>18973249</v>
      </c>
      <c r="H14" s="342">
        <v>490035</v>
      </c>
      <c r="I14" s="342">
        <v>0</v>
      </c>
      <c r="J14" s="262"/>
    </row>
    <row r="15" spans="1:10" s="3" customFormat="1" ht="13.5">
      <c r="A15" s="341" t="s">
        <v>12</v>
      </c>
      <c r="B15" s="343" t="s">
        <v>670</v>
      </c>
      <c r="C15" s="343" t="s">
        <v>547</v>
      </c>
      <c r="D15" s="342">
        <v>1515466</v>
      </c>
      <c r="E15" s="342">
        <v>0</v>
      </c>
      <c r="F15" s="342"/>
      <c r="G15" s="342">
        <v>1515123</v>
      </c>
      <c r="H15" s="342">
        <v>29113</v>
      </c>
      <c r="I15" s="342">
        <v>0</v>
      </c>
      <c r="J15" s="262"/>
    </row>
    <row r="16" spans="1:10" s="3" customFormat="1" ht="13.5">
      <c r="A16" s="341" t="s">
        <v>13</v>
      </c>
      <c r="B16" s="343" t="s">
        <v>670</v>
      </c>
      <c r="C16" s="343" t="s">
        <v>547</v>
      </c>
      <c r="D16" s="342">
        <v>2157865</v>
      </c>
      <c r="E16" s="342">
        <v>0</v>
      </c>
      <c r="F16" s="342"/>
      <c r="G16" s="342">
        <v>2157234</v>
      </c>
      <c r="H16" s="342">
        <v>59917</v>
      </c>
      <c r="I16" s="342">
        <v>0</v>
      </c>
      <c r="J16" s="262"/>
    </row>
    <row r="17" spans="1:10" s="3" customFormat="1" ht="13.5">
      <c r="A17" s="341" t="s">
        <v>14</v>
      </c>
      <c r="B17" s="343" t="s">
        <v>670</v>
      </c>
      <c r="C17" s="343" t="s">
        <v>547</v>
      </c>
      <c r="D17" s="342">
        <v>1129167</v>
      </c>
      <c r="E17" s="342">
        <v>0</v>
      </c>
      <c r="F17" s="342"/>
      <c r="G17" s="342">
        <v>1128867</v>
      </c>
      <c r="H17" s="342">
        <v>28641</v>
      </c>
      <c r="I17" s="342">
        <v>0</v>
      </c>
      <c r="J17" s="262"/>
    </row>
    <row r="18" spans="1:10" s="3" customFormat="1" ht="13.5">
      <c r="A18" s="341" t="s">
        <v>15</v>
      </c>
      <c r="B18" s="343" t="s">
        <v>670</v>
      </c>
      <c r="C18" s="343" t="s">
        <v>547</v>
      </c>
      <c r="D18" s="342">
        <v>2000617</v>
      </c>
      <c r="E18" s="342">
        <v>0</v>
      </c>
      <c r="F18" s="342"/>
      <c r="G18" s="342">
        <v>2000205</v>
      </c>
      <c r="H18" s="342">
        <v>41000</v>
      </c>
      <c r="I18" s="342">
        <v>0</v>
      </c>
      <c r="J18" s="262"/>
    </row>
    <row r="19" spans="1:10" s="3" customFormat="1" ht="13.5">
      <c r="A19" s="341" t="s">
        <v>16</v>
      </c>
      <c r="B19" s="343" t="s">
        <v>670</v>
      </c>
      <c r="C19" s="343" t="s">
        <v>547</v>
      </c>
      <c r="D19" s="342">
        <v>23245</v>
      </c>
      <c r="E19" s="342">
        <v>0</v>
      </c>
      <c r="F19" s="342"/>
      <c r="G19" s="342">
        <v>26975</v>
      </c>
      <c r="H19" s="342">
        <v>15972</v>
      </c>
      <c r="I19" s="342">
        <v>-667</v>
      </c>
      <c r="J19" s="262"/>
    </row>
    <row r="20" spans="1:10" s="3" customFormat="1" ht="13.5">
      <c r="A20" s="341" t="s">
        <v>17</v>
      </c>
      <c r="B20" s="343" t="s">
        <v>670</v>
      </c>
      <c r="C20" s="343" t="s">
        <v>547</v>
      </c>
      <c r="D20" s="342">
        <v>3127758</v>
      </c>
      <c r="E20" s="342">
        <v>0</v>
      </c>
      <c r="F20" s="342"/>
      <c r="G20" s="342">
        <v>3183086</v>
      </c>
      <c r="H20" s="342">
        <v>165209</v>
      </c>
      <c r="I20" s="342">
        <v>-28858</v>
      </c>
      <c r="J20" s="262"/>
    </row>
    <row r="21" spans="1:10" s="3" customFormat="1" ht="13.5">
      <c r="A21" s="341" t="s">
        <v>18</v>
      </c>
      <c r="B21" s="343" t="s">
        <v>670</v>
      </c>
      <c r="C21" s="343" t="s">
        <v>547</v>
      </c>
      <c r="D21" s="342">
        <v>122967</v>
      </c>
      <c r="E21" s="342">
        <v>24250</v>
      </c>
      <c r="F21" s="342"/>
      <c r="G21" s="342">
        <v>147263</v>
      </c>
      <c r="H21" s="342">
        <v>76</v>
      </c>
      <c r="I21" s="342">
        <v>0</v>
      </c>
      <c r="J21" s="262"/>
    </row>
    <row r="22" spans="1:10" s="3" customFormat="1" ht="13.5">
      <c r="A22" s="341" t="s">
        <v>19</v>
      </c>
      <c r="B22" s="343" t="s">
        <v>670</v>
      </c>
      <c r="C22" s="343" t="s">
        <v>547</v>
      </c>
      <c r="D22" s="342">
        <v>7614</v>
      </c>
      <c r="E22" s="342">
        <v>0</v>
      </c>
      <c r="F22" s="342"/>
      <c r="G22" s="342">
        <v>7606</v>
      </c>
      <c r="H22" s="342">
        <v>0</v>
      </c>
      <c r="I22" s="342">
        <v>0</v>
      </c>
      <c r="J22" s="262"/>
    </row>
    <row r="23" spans="1:10" s="3" customFormat="1" ht="13.5">
      <c r="A23" s="341" t="s">
        <v>21</v>
      </c>
      <c r="B23" s="343" t="s">
        <v>670</v>
      </c>
      <c r="C23" s="343" t="s">
        <v>547</v>
      </c>
      <c r="D23" s="342">
        <v>2512496</v>
      </c>
      <c r="E23" s="342">
        <v>4518</v>
      </c>
      <c r="F23" s="342"/>
      <c r="G23" s="342">
        <v>2523074</v>
      </c>
      <c r="H23" s="342">
        <v>205711</v>
      </c>
      <c r="I23" s="342">
        <v>-117727</v>
      </c>
      <c r="J23" s="262"/>
    </row>
    <row r="24" spans="1:10" s="3" customFormat="1" ht="13.5">
      <c r="A24" s="341" t="s">
        <v>23</v>
      </c>
      <c r="B24" s="343" t="s">
        <v>670</v>
      </c>
      <c r="C24" s="343" t="s">
        <v>547</v>
      </c>
      <c r="D24" s="342">
        <v>827290</v>
      </c>
      <c r="E24" s="342">
        <v>1437</v>
      </c>
      <c r="F24" s="342"/>
      <c r="G24" s="342">
        <v>852091</v>
      </c>
      <c r="H24" s="342">
        <v>56828</v>
      </c>
      <c r="I24" s="342">
        <v>-40742</v>
      </c>
      <c r="J24" s="262"/>
    </row>
    <row r="25" spans="1:10" s="3" customFormat="1" ht="13.5">
      <c r="A25" s="341" t="s">
        <v>24</v>
      </c>
      <c r="B25" s="343" t="s">
        <v>670</v>
      </c>
      <c r="C25" s="343" t="s">
        <v>547</v>
      </c>
      <c r="D25" s="342">
        <v>932834</v>
      </c>
      <c r="E25" s="342">
        <v>445</v>
      </c>
      <c r="F25" s="342"/>
      <c r="G25" s="342">
        <v>959400</v>
      </c>
      <c r="H25" s="342">
        <v>70200</v>
      </c>
      <c r="I25" s="342">
        <v>-43903</v>
      </c>
      <c r="J25" s="262"/>
    </row>
    <row r="26" spans="1:10" s="3" customFormat="1" ht="13.5">
      <c r="A26" s="341" t="s">
        <v>25</v>
      </c>
      <c r="B26" s="343" t="s">
        <v>670</v>
      </c>
      <c r="C26" s="343" t="s">
        <v>547</v>
      </c>
      <c r="D26" s="342">
        <v>351238</v>
      </c>
      <c r="E26" s="342">
        <v>0</v>
      </c>
      <c r="F26" s="342"/>
      <c r="G26" s="342">
        <v>358549</v>
      </c>
      <c r="H26" s="342">
        <v>24089</v>
      </c>
      <c r="I26" s="342">
        <v>-7373</v>
      </c>
      <c r="J26" s="262"/>
    </row>
    <row r="27" spans="1:10" s="3" customFormat="1" ht="13.5">
      <c r="A27" s="341" t="s">
        <v>27</v>
      </c>
      <c r="B27" s="343" t="s">
        <v>670</v>
      </c>
      <c r="C27" s="343" t="s">
        <v>547</v>
      </c>
      <c r="D27" s="342">
        <v>433787</v>
      </c>
      <c r="E27" s="342">
        <v>0</v>
      </c>
      <c r="F27" s="342"/>
      <c r="G27" s="342">
        <v>442049</v>
      </c>
      <c r="H27" s="342">
        <v>19072</v>
      </c>
      <c r="I27" s="342">
        <v>-6840</v>
      </c>
      <c r="J27" s="262"/>
    </row>
    <row r="28" spans="1:10" s="3" customFormat="1" ht="13.5">
      <c r="A28" s="341" t="s">
        <v>28</v>
      </c>
      <c r="B28" s="343" t="s">
        <v>670</v>
      </c>
      <c r="C28" s="343" t="s">
        <v>547</v>
      </c>
      <c r="D28" s="342">
        <v>91760</v>
      </c>
      <c r="E28" s="342">
        <v>0</v>
      </c>
      <c r="F28" s="342"/>
      <c r="G28" s="342">
        <v>92644</v>
      </c>
      <c r="H28" s="342">
        <v>5726</v>
      </c>
      <c r="I28" s="342">
        <v>-6313</v>
      </c>
      <c r="J28" s="262"/>
    </row>
    <row r="29" spans="1:10" s="3" customFormat="1" ht="13.5">
      <c r="A29" s="341" t="s">
        <v>29</v>
      </c>
      <c r="B29" s="343" t="s">
        <v>670</v>
      </c>
      <c r="C29" s="343" t="s">
        <v>547</v>
      </c>
      <c r="D29" s="342">
        <v>75159</v>
      </c>
      <c r="E29" s="342">
        <v>4077</v>
      </c>
      <c r="F29" s="342"/>
      <c r="G29" s="342">
        <v>79713</v>
      </c>
      <c r="H29" s="342">
        <v>0</v>
      </c>
      <c r="I29" s="342">
        <v>-7200</v>
      </c>
      <c r="J29" s="262"/>
    </row>
    <row r="30" spans="1:10" s="3" customFormat="1" ht="13.5">
      <c r="A30" s="341" t="s">
        <v>30</v>
      </c>
      <c r="B30" s="343" t="s">
        <v>670</v>
      </c>
      <c r="C30" s="343" t="s">
        <v>547</v>
      </c>
      <c r="D30" s="342">
        <v>90458</v>
      </c>
      <c r="E30" s="342">
        <v>79</v>
      </c>
      <c r="F30" s="342"/>
      <c r="G30" s="342">
        <v>92967</v>
      </c>
      <c r="H30" s="342">
        <v>5026</v>
      </c>
      <c r="I30" s="342">
        <v>-4266</v>
      </c>
      <c r="J30" s="262"/>
    </row>
    <row r="31" spans="1:10" s="3" customFormat="1" ht="13.5">
      <c r="A31" s="341" t="s">
        <v>31</v>
      </c>
      <c r="B31" s="343" t="s">
        <v>670</v>
      </c>
      <c r="C31" s="343" t="s">
        <v>547</v>
      </c>
      <c r="D31" s="342">
        <v>225984</v>
      </c>
      <c r="E31" s="342">
        <v>67</v>
      </c>
      <c r="F31" s="342"/>
      <c r="G31" s="342">
        <v>228229</v>
      </c>
      <c r="H31" s="342">
        <v>5582</v>
      </c>
      <c r="I31" s="342">
        <v>-8520</v>
      </c>
      <c r="J31" s="262"/>
    </row>
    <row r="32" spans="1:10" s="3" customFormat="1" ht="13.5">
      <c r="A32" s="341" t="s">
        <v>32</v>
      </c>
      <c r="B32" s="343" t="s">
        <v>670</v>
      </c>
      <c r="C32" s="343" t="s">
        <v>547</v>
      </c>
      <c r="D32" s="342">
        <v>54269</v>
      </c>
      <c r="E32" s="342">
        <v>1186</v>
      </c>
      <c r="F32" s="342"/>
      <c r="G32" s="342">
        <v>54544</v>
      </c>
      <c r="H32" s="342">
        <v>18597</v>
      </c>
      <c r="I32" s="342">
        <v>-83</v>
      </c>
      <c r="J32" s="262"/>
    </row>
    <row r="33" spans="1:10" s="3" customFormat="1" ht="13.5">
      <c r="A33" s="341" t="s">
        <v>33</v>
      </c>
      <c r="B33" s="343" t="s">
        <v>670</v>
      </c>
      <c r="C33" s="343" t="s">
        <v>547</v>
      </c>
      <c r="D33" s="342">
        <v>67322</v>
      </c>
      <c r="E33" s="342">
        <v>0</v>
      </c>
      <c r="F33" s="342"/>
      <c r="G33" s="342">
        <v>69129</v>
      </c>
      <c r="H33" s="342">
        <v>9837</v>
      </c>
      <c r="I33" s="342">
        <v>-4837</v>
      </c>
      <c r="J33" s="262"/>
    </row>
    <row r="34" spans="1:10" s="3" customFormat="1" ht="13.5">
      <c r="A34" s="341" t="s">
        <v>34</v>
      </c>
      <c r="B34" s="343" t="s">
        <v>670</v>
      </c>
      <c r="C34" s="343" t="s">
        <v>547</v>
      </c>
      <c r="D34" s="342">
        <v>86064</v>
      </c>
      <c r="E34" s="342">
        <v>0</v>
      </c>
      <c r="F34" s="342"/>
      <c r="G34" s="342">
        <v>88145</v>
      </c>
      <c r="H34" s="342">
        <v>8138</v>
      </c>
      <c r="I34" s="342">
        <v>-1308</v>
      </c>
      <c r="J34" s="262"/>
    </row>
    <row r="35" spans="1:10" s="3" customFormat="1" ht="13.5">
      <c r="A35" s="341" t="s">
        <v>36</v>
      </c>
      <c r="B35" s="343" t="s">
        <v>670</v>
      </c>
      <c r="C35" s="343" t="s">
        <v>547</v>
      </c>
      <c r="D35" s="342">
        <v>144115</v>
      </c>
      <c r="E35" s="342">
        <v>95</v>
      </c>
      <c r="F35" s="342"/>
      <c r="G35" s="342">
        <v>148782</v>
      </c>
      <c r="H35" s="342">
        <v>12301</v>
      </c>
      <c r="I35" s="342">
        <v>-4103</v>
      </c>
      <c r="J35" s="262"/>
    </row>
    <row r="36" spans="1:10" s="3" customFormat="1" ht="13.5">
      <c r="A36" s="341" t="s">
        <v>37</v>
      </c>
      <c r="B36" s="343" t="s">
        <v>670</v>
      </c>
      <c r="C36" s="343" t="s">
        <v>547</v>
      </c>
      <c r="D36" s="342">
        <v>55468</v>
      </c>
      <c r="E36" s="342">
        <v>0</v>
      </c>
      <c r="F36" s="342"/>
      <c r="G36" s="342">
        <v>57137</v>
      </c>
      <c r="H36" s="342">
        <v>8233</v>
      </c>
      <c r="I36" s="342">
        <v>-1922</v>
      </c>
      <c r="J36" s="262"/>
    </row>
    <row r="37" spans="1:10" s="3" customFormat="1" ht="13.5">
      <c r="A37" s="341" t="s">
        <v>38</v>
      </c>
      <c r="B37" s="343" t="s">
        <v>670</v>
      </c>
      <c r="C37" s="343" t="s">
        <v>547</v>
      </c>
      <c r="D37" s="342">
        <v>317047</v>
      </c>
      <c r="E37" s="342">
        <v>0</v>
      </c>
      <c r="F37" s="342"/>
      <c r="G37" s="342">
        <v>323463</v>
      </c>
      <c r="H37" s="342">
        <v>11652</v>
      </c>
      <c r="I37" s="342">
        <v>-8208</v>
      </c>
      <c r="J37" s="262"/>
    </row>
    <row r="38" spans="1:10" s="3" customFormat="1" ht="13.5">
      <c r="A38" s="341" t="s">
        <v>40</v>
      </c>
      <c r="B38" s="343" t="s">
        <v>670</v>
      </c>
      <c r="C38" s="343" t="s">
        <v>547</v>
      </c>
      <c r="D38" s="342">
        <v>576696</v>
      </c>
      <c r="E38" s="342">
        <v>0</v>
      </c>
      <c r="F38" s="342"/>
      <c r="G38" s="342">
        <v>585740</v>
      </c>
      <c r="H38" s="342">
        <v>15040</v>
      </c>
      <c r="I38" s="342">
        <v>-32440</v>
      </c>
      <c r="J38" s="262"/>
    </row>
    <row r="39" spans="1:10" s="3" customFormat="1" ht="13.5">
      <c r="A39" s="341" t="s">
        <v>42</v>
      </c>
      <c r="B39" s="343" t="s">
        <v>670</v>
      </c>
      <c r="C39" s="343" t="s">
        <v>547</v>
      </c>
      <c r="D39" s="342">
        <v>50145</v>
      </c>
      <c r="E39" s="342">
        <v>0</v>
      </c>
      <c r="F39" s="342"/>
      <c r="G39" s="342">
        <v>50267</v>
      </c>
      <c r="H39" s="342">
        <v>5041</v>
      </c>
      <c r="I39" s="342">
        <v>-1184</v>
      </c>
      <c r="J39" s="262"/>
    </row>
    <row r="40" spans="1:10" s="3" customFormat="1" ht="13.5">
      <c r="A40" s="341" t="s">
        <v>43</v>
      </c>
      <c r="B40" s="343" t="s">
        <v>670</v>
      </c>
      <c r="C40" s="343" t="s">
        <v>547</v>
      </c>
      <c r="D40" s="342">
        <v>12460</v>
      </c>
      <c r="E40" s="342">
        <v>0</v>
      </c>
      <c r="F40" s="342"/>
      <c r="G40" s="342">
        <v>13494</v>
      </c>
      <c r="H40" s="342">
        <v>7541</v>
      </c>
      <c r="I40" s="342">
        <v>0</v>
      </c>
      <c r="J40" s="262"/>
    </row>
    <row r="41" spans="1:10" s="3" customFormat="1" ht="13.5">
      <c r="A41" s="341" t="s">
        <v>45</v>
      </c>
      <c r="B41" s="343" t="s">
        <v>670</v>
      </c>
      <c r="C41" s="343" t="s">
        <v>547</v>
      </c>
      <c r="D41" s="342">
        <v>198910</v>
      </c>
      <c r="E41" s="342">
        <v>0</v>
      </c>
      <c r="F41" s="342"/>
      <c r="G41" s="342">
        <v>202635</v>
      </c>
      <c r="H41" s="342">
        <v>23107</v>
      </c>
      <c r="I41" s="342">
        <v>-8192</v>
      </c>
      <c r="J41" s="262"/>
    </row>
    <row r="42" spans="1:10" s="3" customFormat="1" ht="13.5">
      <c r="A42" s="341" t="s">
        <v>47</v>
      </c>
      <c r="B42" s="343" t="s">
        <v>670</v>
      </c>
      <c r="C42" s="343" t="s">
        <v>547</v>
      </c>
      <c r="D42" s="342">
        <v>1187324</v>
      </c>
      <c r="E42" s="342">
        <v>0</v>
      </c>
      <c r="F42" s="342"/>
      <c r="G42" s="342">
        <v>1181898</v>
      </c>
      <c r="H42" s="342">
        <v>4491</v>
      </c>
      <c r="I42" s="342">
        <v>-24004</v>
      </c>
      <c r="J42" s="262"/>
    </row>
    <row r="43" spans="1:10" s="3" customFormat="1" ht="13.5">
      <c r="A43" s="341" t="s">
        <v>48</v>
      </c>
      <c r="B43" s="343" t="s">
        <v>670</v>
      </c>
      <c r="C43" s="343" t="s">
        <v>547</v>
      </c>
      <c r="D43" s="342">
        <v>1011216</v>
      </c>
      <c r="E43" s="342">
        <v>0</v>
      </c>
      <c r="F43" s="342"/>
      <c r="G43" s="342">
        <v>1020295</v>
      </c>
      <c r="H43" s="342">
        <v>3582</v>
      </c>
      <c r="I43" s="342">
        <v>-20702</v>
      </c>
      <c r="J43" s="262"/>
    </row>
    <row r="44" spans="1:10" s="3" customFormat="1" ht="13.5">
      <c r="A44" s="341" t="s">
        <v>49</v>
      </c>
      <c r="B44" s="343" t="s">
        <v>670</v>
      </c>
      <c r="C44" s="343" t="s">
        <v>547</v>
      </c>
      <c r="D44" s="342">
        <v>1823143</v>
      </c>
      <c r="E44" s="342">
        <v>0</v>
      </c>
      <c r="F44" s="342"/>
      <c r="G44" s="342">
        <v>1760152</v>
      </c>
      <c r="H44" s="342">
        <v>193013</v>
      </c>
      <c r="I44" s="342">
        <v>-15245</v>
      </c>
      <c r="J44" s="262"/>
    </row>
    <row r="45" spans="1:10" s="3" customFormat="1" ht="13.5">
      <c r="A45" s="341" t="s">
        <v>50</v>
      </c>
      <c r="B45" s="343" t="s">
        <v>670</v>
      </c>
      <c r="C45" s="343" t="s">
        <v>547</v>
      </c>
      <c r="D45" s="342">
        <v>69337</v>
      </c>
      <c r="E45" s="342">
        <v>0</v>
      </c>
      <c r="F45" s="342"/>
      <c r="G45" s="342">
        <v>69830</v>
      </c>
      <c r="H45" s="342">
        <v>2605</v>
      </c>
      <c r="I45" s="342">
        <v>3578</v>
      </c>
      <c r="J45" s="262"/>
    </row>
    <row r="46" spans="1:10" s="3" customFormat="1" ht="13.5">
      <c r="A46" s="341" t="s">
        <v>51</v>
      </c>
      <c r="B46" s="343" t="s">
        <v>670</v>
      </c>
      <c r="C46" s="343" t="s">
        <v>547</v>
      </c>
      <c r="D46" s="342">
        <v>124963</v>
      </c>
      <c r="E46" s="342">
        <v>0</v>
      </c>
      <c r="F46" s="342"/>
      <c r="G46" s="342">
        <v>127230</v>
      </c>
      <c r="H46" s="342">
        <v>5008</v>
      </c>
      <c r="I46" s="342">
        <v>-2291</v>
      </c>
      <c r="J46" s="262"/>
    </row>
    <row r="47" spans="1:10" s="3" customFormat="1" ht="13.5">
      <c r="A47" s="341" t="s">
        <v>52</v>
      </c>
      <c r="B47" s="343" t="s">
        <v>670</v>
      </c>
      <c r="C47" s="343" t="s">
        <v>547</v>
      </c>
      <c r="D47" s="342">
        <v>292053</v>
      </c>
      <c r="E47" s="342">
        <v>0</v>
      </c>
      <c r="F47" s="342"/>
      <c r="G47" s="342">
        <v>293526</v>
      </c>
      <c r="H47" s="342">
        <v>20818</v>
      </c>
      <c r="I47" s="342">
        <v>-4642</v>
      </c>
      <c r="J47" s="262"/>
    </row>
    <row r="48" spans="1:10" s="3" customFormat="1" ht="13.5">
      <c r="A48" s="341" t="s">
        <v>53</v>
      </c>
      <c r="B48" s="343" t="s">
        <v>670</v>
      </c>
      <c r="C48" s="343" t="s">
        <v>547</v>
      </c>
      <c r="D48" s="342">
        <v>371860</v>
      </c>
      <c r="E48" s="342">
        <v>0</v>
      </c>
      <c r="F48" s="342"/>
      <c r="G48" s="342">
        <v>369096</v>
      </c>
      <c r="H48" s="342">
        <v>6658</v>
      </c>
      <c r="I48" s="342">
        <v>-5637</v>
      </c>
      <c r="J48" s="262"/>
    </row>
    <row r="49" spans="1:10" s="3" customFormat="1" ht="13.5">
      <c r="A49" s="341" t="s">
        <v>54</v>
      </c>
      <c r="B49" s="343" t="s">
        <v>670</v>
      </c>
      <c r="C49" s="343" t="s">
        <v>547</v>
      </c>
      <c r="D49" s="342">
        <v>419996</v>
      </c>
      <c r="E49" s="342">
        <v>0</v>
      </c>
      <c r="F49" s="342"/>
      <c r="G49" s="342">
        <v>439586</v>
      </c>
      <c r="H49" s="342">
        <v>0</v>
      </c>
      <c r="I49" s="342">
        <v>-6473</v>
      </c>
      <c r="J49" s="262"/>
    </row>
    <row r="50" spans="1:10" s="3" customFormat="1" ht="13.5">
      <c r="A50" s="341" t="s">
        <v>55</v>
      </c>
      <c r="B50" s="343" t="s">
        <v>670</v>
      </c>
      <c r="C50" s="343" t="s">
        <v>547</v>
      </c>
      <c r="D50" s="342">
        <v>628654</v>
      </c>
      <c r="E50" s="342">
        <v>0</v>
      </c>
      <c r="F50" s="342"/>
      <c r="G50" s="342">
        <v>628042</v>
      </c>
      <c r="H50" s="342">
        <v>3453</v>
      </c>
      <c r="I50" s="342">
        <v>-12625</v>
      </c>
      <c r="J50" s="262"/>
    </row>
    <row r="51" spans="1:10" s="3" customFormat="1" ht="13.5">
      <c r="A51" s="341" t="s">
        <v>782</v>
      </c>
      <c r="B51" s="343" t="s">
        <v>670</v>
      </c>
      <c r="C51" s="343" t="s">
        <v>547</v>
      </c>
      <c r="D51" s="342">
        <v>166817</v>
      </c>
      <c r="E51" s="342">
        <v>0</v>
      </c>
      <c r="F51" s="342"/>
      <c r="G51" s="342">
        <v>52771</v>
      </c>
      <c r="H51" s="342">
        <v>148670</v>
      </c>
      <c r="I51" s="342">
        <v>0</v>
      </c>
      <c r="J51" s="262"/>
    </row>
    <row r="52" spans="1:10" s="3" customFormat="1" ht="13.5">
      <c r="A52" s="341" t="s">
        <v>56</v>
      </c>
      <c r="B52" s="343" t="s">
        <v>670</v>
      </c>
      <c r="C52" s="343" t="s">
        <v>547</v>
      </c>
      <c r="D52" s="342">
        <v>522579</v>
      </c>
      <c r="E52" s="342">
        <v>606</v>
      </c>
      <c r="F52" s="342"/>
      <c r="G52" s="342">
        <v>535983</v>
      </c>
      <c r="H52" s="342">
        <v>0</v>
      </c>
      <c r="I52" s="342">
        <v>-7637</v>
      </c>
      <c r="J52" s="262"/>
    </row>
    <row r="53" spans="1:10" s="3" customFormat="1" ht="13.5">
      <c r="A53" s="341" t="s">
        <v>58</v>
      </c>
      <c r="B53" s="343" t="s">
        <v>670</v>
      </c>
      <c r="C53" s="343" t="s">
        <v>547</v>
      </c>
      <c r="D53" s="342">
        <v>665869</v>
      </c>
      <c r="E53" s="342">
        <v>2105</v>
      </c>
      <c r="F53" s="342"/>
      <c r="G53" s="342">
        <v>694708</v>
      </c>
      <c r="H53" s="342">
        <v>576</v>
      </c>
      <c r="I53" s="342">
        <v>-11036</v>
      </c>
      <c r="J53" s="262"/>
    </row>
    <row r="54" spans="1:10" s="3" customFormat="1" ht="13.5">
      <c r="A54" s="341" t="s">
        <v>59</v>
      </c>
      <c r="B54" s="343" t="s">
        <v>670</v>
      </c>
      <c r="C54" s="343" t="s">
        <v>547</v>
      </c>
      <c r="D54" s="342">
        <v>93504</v>
      </c>
      <c r="E54" s="342">
        <v>2700</v>
      </c>
      <c r="F54" s="342"/>
      <c r="G54" s="342">
        <v>108794</v>
      </c>
      <c r="H54" s="342">
        <v>0</v>
      </c>
      <c r="I54" s="342">
        <v>-1158</v>
      </c>
      <c r="J54" s="262"/>
    </row>
    <row r="55" spans="1:10" s="3" customFormat="1" ht="13.5">
      <c r="A55" s="341" t="s">
        <v>60</v>
      </c>
      <c r="B55" s="343" t="s">
        <v>670</v>
      </c>
      <c r="C55" s="343" t="s">
        <v>547</v>
      </c>
      <c r="D55" s="342">
        <v>130832</v>
      </c>
      <c r="E55" s="342">
        <v>1775</v>
      </c>
      <c r="F55" s="342"/>
      <c r="G55" s="342">
        <v>145613</v>
      </c>
      <c r="H55" s="342">
        <v>112</v>
      </c>
      <c r="I55" s="342">
        <v>-1791</v>
      </c>
      <c r="J55" s="262"/>
    </row>
    <row r="56" spans="1:10" s="3" customFormat="1" ht="13.5">
      <c r="A56" s="341" t="s">
        <v>61</v>
      </c>
      <c r="B56" s="343" t="s">
        <v>670</v>
      </c>
      <c r="C56" s="343" t="s">
        <v>547</v>
      </c>
      <c r="D56" s="342">
        <v>272949</v>
      </c>
      <c r="E56" s="342">
        <v>204</v>
      </c>
      <c r="F56" s="342"/>
      <c r="G56" s="342">
        <v>275755</v>
      </c>
      <c r="H56" s="342">
        <v>13537</v>
      </c>
      <c r="I56" s="342">
        <v>-4038</v>
      </c>
      <c r="J56" s="262"/>
    </row>
    <row r="57" spans="1:10" s="3" customFormat="1" ht="13.5">
      <c r="A57" s="341" t="s">
        <v>62</v>
      </c>
      <c r="B57" s="343" t="s">
        <v>670</v>
      </c>
      <c r="C57" s="343" t="s">
        <v>547</v>
      </c>
      <c r="D57" s="342">
        <v>226215</v>
      </c>
      <c r="E57" s="342">
        <v>106</v>
      </c>
      <c r="F57" s="342"/>
      <c r="G57" s="342">
        <v>226374</v>
      </c>
      <c r="H57" s="342">
        <v>10706</v>
      </c>
      <c r="I57" s="342">
        <v>-3093</v>
      </c>
      <c r="J57" s="262"/>
    </row>
    <row r="58" spans="1:10" s="3" customFormat="1" ht="13.5">
      <c r="A58" s="341" t="s">
        <v>63</v>
      </c>
      <c r="B58" s="343" t="s">
        <v>670</v>
      </c>
      <c r="C58" s="343" t="s">
        <v>547</v>
      </c>
      <c r="D58" s="342">
        <v>295340</v>
      </c>
      <c r="E58" s="342">
        <v>611</v>
      </c>
      <c r="F58" s="342"/>
      <c r="G58" s="342">
        <v>301156</v>
      </c>
      <c r="H58" s="342">
        <v>9652</v>
      </c>
      <c r="I58" s="342">
        <v>-4736</v>
      </c>
      <c r="J58" s="262"/>
    </row>
    <row r="59" spans="1:10" s="3" customFormat="1" ht="13.5">
      <c r="A59" s="341" t="s">
        <v>800</v>
      </c>
      <c r="B59" s="343" t="s">
        <v>670</v>
      </c>
      <c r="C59" s="343" t="s">
        <v>547</v>
      </c>
      <c r="D59" s="342">
        <v>230191</v>
      </c>
      <c r="E59" s="342">
        <v>0</v>
      </c>
      <c r="F59" s="342"/>
      <c r="G59" s="342">
        <v>264895</v>
      </c>
      <c r="H59" s="342">
        <v>15986</v>
      </c>
      <c r="I59" s="342">
        <v>0</v>
      </c>
      <c r="J59" s="262"/>
    </row>
    <row r="60" spans="1:10" s="3" customFormat="1" ht="13.5">
      <c r="A60" s="341" t="s">
        <v>839</v>
      </c>
      <c r="B60" s="343" t="s">
        <v>670</v>
      </c>
      <c r="C60" s="343" t="s">
        <v>547</v>
      </c>
      <c r="D60" s="342">
        <v>1407880</v>
      </c>
      <c r="E60" s="342">
        <v>0</v>
      </c>
      <c r="F60" s="342"/>
      <c r="G60" s="342">
        <v>1449912</v>
      </c>
      <c r="H60" s="342">
        <v>70648</v>
      </c>
      <c r="I60" s="342">
        <v>0</v>
      </c>
      <c r="J60" s="262"/>
    </row>
    <row r="61" spans="1:10" s="3" customFormat="1" ht="13.5">
      <c r="A61" s="341" t="s">
        <v>65</v>
      </c>
      <c r="B61" s="343" t="s">
        <v>670</v>
      </c>
      <c r="C61" s="343" t="s">
        <v>547</v>
      </c>
      <c r="D61" s="342">
        <v>165003</v>
      </c>
      <c r="E61" s="342">
        <v>7518</v>
      </c>
      <c r="F61" s="342"/>
      <c r="G61" s="342">
        <v>148177</v>
      </c>
      <c r="H61" s="342">
        <v>76523</v>
      </c>
      <c r="I61" s="342">
        <v>0</v>
      </c>
      <c r="J61" s="262"/>
    </row>
    <row r="62" spans="1:10" s="3" customFormat="1" ht="13.5">
      <c r="A62" s="341" t="s">
        <v>66</v>
      </c>
      <c r="B62" s="343" t="s">
        <v>670</v>
      </c>
      <c r="C62" s="343" t="s">
        <v>547</v>
      </c>
      <c r="D62" s="342">
        <v>5369</v>
      </c>
      <c r="E62" s="342">
        <v>0</v>
      </c>
      <c r="F62" s="342"/>
      <c r="G62" s="342">
        <v>7752</v>
      </c>
      <c r="H62" s="342">
        <v>0</v>
      </c>
      <c r="I62" s="342">
        <v>-6452</v>
      </c>
      <c r="J62" s="262"/>
    </row>
    <row r="63" spans="1:10" s="3" customFormat="1" ht="13.5">
      <c r="A63" s="341" t="s">
        <v>67</v>
      </c>
      <c r="B63" s="343" t="s">
        <v>670</v>
      </c>
      <c r="C63" s="343" t="s">
        <v>547</v>
      </c>
      <c r="D63" s="342">
        <v>88295</v>
      </c>
      <c r="E63" s="342">
        <v>348</v>
      </c>
      <c r="F63" s="342"/>
      <c r="G63" s="342">
        <v>96605</v>
      </c>
      <c r="H63" s="342">
        <v>0</v>
      </c>
      <c r="I63" s="342">
        <v>-6541</v>
      </c>
      <c r="J63" s="262"/>
    </row>
    <row r="64" spans="1:10" s="3" customFormat="1" ht="13.5">
      <c r="A64" s="341" t="s">
        <v>68</v>
      </c>
      <c r="B64" s="343" t="s">
        <v>670</v>
      </c>
      <c r="C64" s="343" t="s">
        <v>547</v>
      </c>
      <c r="D64" s="342">
        <v>1249908</v>
      </c>
      <c r="E64" s="342">
        <v>17566</v>
      </c>
      <c r="F64" s="342"/>
      <c r="G64" s="342">
        <v>1243893</v>
      </c>
      <c r="H64" s="342">
        <v>30678</v>
      </c>
      <c r="I64" s="342">
        <v>-8971</v>
      </c>
      <c r="J64" s="262"/>
    </row>
    <row r="65" spans="1:10" s="3" customFormat="1" ht="13.5">
      <c r="A65" s="341" t="s">
        <v>69</v>
      </c>
      <c r="B65" s="343" t="s">
        <v>670</v>
      </c>
      <c r="C65" s="343" t="s">
        <v>547</v>
      </c>
      <c r="D65" s="342">
        <v>1322791</v>
      </c>
      <c r="E65" s="342">
        <v>990</v>
      </c>
      <c r="F65" s="342"/>
      <c r="G65" s="342">
        <v>1336907</v>
      </c>
      <c r="H65" s="342">
        <v>80000</v>
      </c>
      <c r="I65" s="342">
        <v>0</v>
      </c>
      <c r="J65" s="262"/>
    </row>
    <row r="66" spans="1:10" s="3" customFormat="1" ht="13.5">
      <c r="A66" s="341" t="s">
        <v>70</v>
      </c>
      <c r="B66" s="343" t="s">
        <v>670</v>
      </c>
      <c r="C66" s="343" t="s">
        <v>547</v>
      </c>
      <c r="D66" s="342">
        <v>1166026</v>
      </c>
      <c r="E66" s="342">
        <v>4113</v>
      </c>
      <c r="F66" s="342"/>
      <c r="G66" s="342">
        <v>1173251</v>
      </c>
      <c r="H66" s="342">
        <v>70000</v>
      </c>
      <c r="I66" s="342">
        <v>0</v>
      </c>
      <c r="J66" s="262"/>
    </row>
    <row r="67" spans="1:10" s="3" customFormat="1" ht="13.5">
      <c r="A67" s="341" t="s">
        <v>783</v>
      </c>
      <c r="B67" s="343" t="s">
        <v>670</v>
      </c>
      <c r="C67" s="343" t="s">
        <v>547</v>
      </c>
      <c r="D67" s="342">
        <v>3789631</v>
      </c>
      <c r="E67" s="342">
        <v>2133</v>
      </c>
      <c r="F67" s="342"/>
      <c r="G67" s="342">
        <v>3845091</v>
      </c>
      <c r="H67" s="342">
        <v>217656</v>
      </c>
      <c r="I67" s="342">
        <v>0</v>
      </c>
      <c r="J67" s="262"/>
    </row>
    <row r="68" spans="1:10" s="3" customFormat="1" ht="13.5">
      <c r="A68" s="341" t="s">
        <v>801</v>
      </c>
      <c r="B68" s="343" t="s">
        <v>670</v>
      </c>
      <c r="C68" s="343" t="s">
        <v>547</v>
      </c>
      <c r="D68" s="342">
        <v>3694154</v>
      </c>
      <c r="E68" s="342">
        <v>1110</v>
      </c>
      <c r="F68" s="342"/>
      <c r="G68" s="342">
        <v>3739014</v>
      </c>
      <c r="H68" s="342">
        <v>206925</v>
      </c>
      <c r="I68" s="342">
        <v>0</v>
      </c>
      <c r="J68" s="262"/>
    </row>
    <row r="69" spans="1:10" s="3" customFormat="1" ht="13.5">
      <c r="A69" s="341" t="s">
        <v>802</v>
      </c>
      <c r="B69" s="343" t="s">
        <v>670</v>
      </c>
      <c r="C69" s="343" t="s">
        <v>547</v>
      </c>
      <c r="D69" s="342">
        <v>590221</v>
      </c>
      <c r="E69" s="342">
        <v>0</v>
      </c>
      <c r="F69" s="342"/>
      <c r="G69" s="342">
        <v>591425</v>
      </c>
      <c r="H69" s="342">
        <v>35850</v>
      </c>
      <c r="I69" s="342">
        <v>0</v>
      </c>
      <c r="J69" s="262"/>
    </row>
    <row r="70" spans="1:10" s="3" customFormat="1" ht="13.5">
      <c r="A70" s="341" t="s">
        <v>811</v>
      </c>
      <c r="B70" s="343" t="s">
        <v>670</v>
      </c>
      <c r="C70" s="343" t="s">
        <v>547</v>
      </c>
      <c r="D70" s="342">
        <v>3757675</v>
      </c>
      <c r="E70" s="342">
        <v>0</v>
      </c>
      <c r="F70" s="342"/>
      <c r="G70" s="342">
        <v>3070832</v>
      </c>
      <c r="H70" s="342">
        <v>881884</v>
      </c>
      <c r="I70" s="342">
        <v>0</v>
      </c>
      <c r="J70" s="262"/>
    </row>
    <row r="71" spans="1:10" s="3" customFormat="1" ht="13.5">
      <c r="A71" s="341" t="s">
        <v>850</v>
      </c>
      <c r="B71" s="343" t="s">
        <v>670</v>
      </c>
      <c r="C71" s="343" t="s">
        <v>547</v>
      </c>
      <c r="D71" s="342">
        <v>1585998</v>
      </c>
      <c r="E71" s="342">
        <v>0</v>
      </c>
      <c r="F71" s="342"/>
      <c r="G71" s="342">
        <v>1343862</v>
      </c>
      <c r="H71" s="342">
        <v>321715</v>
      </c>
      <c r="I71" s="342">
        <v>0</v>
      </c>
      <c r="J71" s="262"/>
    </row>
    <row r="72" spans="1:10" s="3" customFormat="1" ht="13.5">
      <c r="A72" s="341" t="s">
        <v>71</v>
      </c>
      <c r="B72" s="343" t="s">
        <v>670</v>
      </c>
      <c r="C72" s="343" t="s">
        <v>547</v>
      </c>
      <c r="D72" s="342">
        <v>2369243</v>
      </c>
      <c r="E72" s="342">
        <v>48878</v>
      </c>
      <c r="F72" s="342"/>
      <c r="G72" s="342">
        <v>2391931</v>
      </c>
      <c r="H72" s="342">
        <v>42701</v>
      </c>
      <c r="I72" s="342">
        <v>-19725</v>
      </c>
      <c r="J72" s="262"/>
    </row>
    <row r="73" spans="1:10" s="3" customFormat="1" ht="13.5">
      <c r="A73" s="341" t="s">
        <v>72</v>
      </c>
      <c r="B73" s="343" t="s">
        <v>670</v>
      </c>
      <c r="C73" s="343" t="s">
        <v>547</v>
      </c>
      <c r="D73" s="342">
        <v>1678751</v>
      </c>
      <c r="E73" s="342">
        <v>52104</v>
      </c>
      <c r="F73" s="342"/>
      <c r="G73" s="342">
        <v>1749266</v>
      </c>
      <c r="H73" s="342">
        <v>0</v>
      </c>
      <c r="I73" s="342">
        <v>-17050</v>
      </c>
      <c r="J73" s="262"/>
    </row>
    <row r="74" spans="1:10" s="3" customFormat="1" ht="13.5">
      <c r="A74" s="341" t="s">
        <v>73</v>
      </c>
      <c r="B74" s="343" t="s">
        <v>670</v>
      </c>
      <c r="C74" s="343" t="s">
        <v>547</v>
      </c>
      <c r="D74" s="342">
        <v>2776483</v>
      </c>
      <c r="E74" s="342">
        <v>52081</v>
      </c>
      <c r="F74" s="342"/>
      <c r="G74" s="342">
        <v>2753901</v>
      </c>
      <c r="H74" s="342">
        <v>340168</v>
      </c>
      <c r="I74" s="342">
        <v>0</v>
      </c>
      <c r="J74" s="262"/>
    </row>
    <row r="75" spans="1:10" s="3" customFormat="1" ht="13.5">
      <c r="A75" s="341" t="s">
        <v>74</v>
      </c>
      <c r="B75" s="343" t="s">
        <v>670</v>
      </c>
      <c r="C75" s="343" t="s">
        <v>547</v>
      </c>
      <c r="D75" s="342">
        <v>971245</v>
      </c>
      <c r="E75" s="342">
        <v>3823</v>
      </c>
      <c r="F75" s="342"/>
      <c r="G75" s="342">
        <v>830747</v>
      </c>
      <c r="H75" s="342">
        <v>204750</v>
      </c>
      <c r="I75" s="342">
        <v>0</v>
      </c>
      <c r="J75" s="262"/>
    </row>
    <row r="76" spans="1:10" s="3" customFormat="1" ht="13.5">
      <c r="A76" s="341" t="s">
        <v>840</v>
      </c>
      <c r="B76" s="343" t="s">
        <v>670</v>
      </c>
      <c r="C76" s="343" t="s">
        <v>547</v>
      </c>
      <c r="D76" s="342">
        <v>623053</v>
      </c>
      <c r="E76" s="342">
        <v>0</v>
      </c>
      <c r="F76" s="342"/>
      <c r="G76" s="342">
        <v>681968</v>
      </c>
      <c r="H76" s="342">
        <v>40720</v>
      </c>
      <c r="I76" s="342">
        <v>0</v>
      </c>
      <c r="J76" s="262"/>
    </row>
    <row r="77" spans="1:10" s="3" customFormat="1" ht="13.5">
      <c r="A77" s="341" t="s">
        <v>75</v>
      </c>
      <c r="B77" s="343" t="s">
        <v>670</v>
      </c>
      <c r="C77" s="343" t="s">
        <v>547</v>
      </c>
      <c r="D77" s="342">
        <v>42738</v>
      </c>
      <c r="E77" s="342">
        <v>11974</v>
      </c>
      <c r="F77" s="342"/>
      <c r="G77" s="342">
        <v>41310</v>
      </c>
      <c r="H77" s="342">
        <v>15456</v>
      </c>
      <c r="I77" s="342">
        <v>-1804</v>
      </c>
      <c r="J77" s="262"/>
    </row>
    <row r="78" spans="1:10" s="3" customFormat="1" ht="13.5">
      <c r="A78" s="341" t="s">
        <v>76</v>
      </c>
      <c r="B78" s="343" t="s">
        <v>670</v>
      </c>
      <c r="C78" s="343" t="s">
        <v>547</v>
      </c>
      <c r="D78" s="342">
        <v>56347</v>
      </c>
      <c r="E78" s="342">
        <v>5587</v>
      </c>
      <c r="F78" s="342"/>
      <c r="G78" s="342">
        <v>63390</v>
      </c>
      <c r="H78" s="342">
        <v>0</v>
      </c>
      <c r="I78" s="342">
        <v>-2411</v>
      </c>
      <c r="J78" s="262"/>
    </row>
    <row r="79" spans="1:10" s="3" customFormat="1" ht="13.5">
      <c r="A79" s="341" t="s">
        <v>177</v>
      </c>
      <c r="B79" s="343" t="s">
        <v>670</v>
      </c>
      <c r="C79" s="343" t="s">
        <v>547</v>
      </c>
      <c r="D79" s="342">
        <v>337571</v>
      </c>
      <c r="E79" s="342">
        <v>0</v>
      </c>
      <c r="F79" s="342"/>
      <c r="G79" s="342">
        <v>338829</v>
      </c>
      <c r="H79" s="342">
        <v>9189</v>
      </c>
      <c r="I79" s="342">
        <v>-13216</v>
      </c>
      <c r="J79" s="262"/>
    </row>
    <row r="80" spans="1:10" s="3" customFormat="1" ht="13.5">
      <c r="A80" s="341" t="s">
        <v>179</v>
      </c>
      <c r="B80" s="343" t="s">
        <v>670</v>
      </c>
      <c r="C80" s="343" t="s">
        <v>547</v>
      </c>
      <c r="D80" s="342">
        <v>262646</v>
      </c>
      <c r="E80" s="342">
        <v>0</v>
      </c>
      <c r="F80" s="342"/>
      <c r="G80" s="342">
        <v>266883</v>
      </c>
      <c r="H80" s="342">
        <v>11755</v>
      </c>
      <c r="I80" s="342">
        <v>-4702</v>
      </c>
      <c r="J80" s="262"/>
    </row>
    <row r="81" spans="1:10" s="3" customFormat="1" ht="13.5">
      <c r="A81" s="341" t="s">
        <v>180</v>
      </c>
      <c r="B81" s="343" t="s">
        <v>670</v>
      </c>
      <c r="C81" s="343" t="s">
        <v>547</v>
      </c>
      <c r="D81" s="342">
        <v>128083</v>
      </c>
      <c r="E81" s="342">
        <v>0</v>
      </c>
      <c r="F81" s="342"/>
      <c r="G81" s="342">
        <v>118064</v>
      </c>
      <c r="H81" s="342">
        <v>44642</v>
      </c>
      <c r="I81" s="342">
        <v>-1128</v>
      </c>
      <c r="J81" s="262"/>
    </row>
    <row r="82" spans="1:10" s="3" customFormat="1" ht="13.5">
      <c r="A82" s="341" t="s">
        <v>181</v>
      </c>
      <c r="B82" s="343" t="s">
        <v>670</v>
      </c>
      <c r="C82" s="343" t="s">
        <v>547</v>
      </c>
      <c r="D82" s="342">
        <v>97849</v>
      </c>
      <c r="E82" s="342">
        <v>0</v>
      </c>
      <c r="F82" s="342"/>
      <c r="G82" s="342">
        <v>86386</v>
      </c>
      <c r="H82" s="342">
        <v>13956</v>
      </c>
      <c r="I82" s="342">
        <v>-258</v>
      </c>
      <c r="J82" s="262"/>
    </row>
    <row r="83" spans="1:10" s="3" customFormat="1" ht="13.5">
      <c r="A83" s="341" t="s">
        <v>851</v>
      </c>
      <c r="B83" s="343" t="s">
        <v>670</v>
      </c>
      <c r="C83" s="343" t="s">
        <v>547</v>
      </c>
      <c r="D83" s="342">
        <v>1296915</v>
      </c>
      <c r="E83" s="342">
        <v>0</v>
      </c>
      <c r="F83" s="342"/>
      <c r="G83" s="342">
        <v>1300087</v>
      </c>
      <c r="H83" s="342">
        <v>52922</v>
      </c>
      <c r="I83" s="342">
        <v>0</v>
      </c>
      <c r="J83" s="262"/>
    </row>
    <row r="84" spans="1:10" s="3" customFormat="1" ht="13.5">
      <c r="A84" s="341" t="s">
        <v>852</v>
      </c>
      <c r="B84" s="343" t="s">
        <v>670</v>
      </c>
      <c r="C84" s="343" t="s">
        <v>547</v>
      </c>
      <c r="D84" s="342">
        <v>13927216</v>
      </c>
      <c r="E84" s="342">
        <v>0</v>
      </c>
      <c r="F84" s="342"/>
      <c r="G84" s="342">
        <v>13977896</v>
      </c>
      <c r="H84" s="342">
        <v>570022</v>
      </c>
      <c r="I84" s="342">
        <v>0</v>
      </c>
      <c r="J84" s="262"/>
    </row>
    <row r="85" spans="1:10" s="3" customFormat="1" ht="13.5">
      <c r="A85" s="341" t="s">
        <v>182</v>
      </c>
      <c r="B85" s="343" t="s">
        <v>670</v>
      </c>
      <c r="C85" s="343" t="s">
        <v>547</v>
      </c>
      <c r="D85" s="342">
        <v>162036</v>
      </c>
      <c r="E85" s="342">
        <v>0</v>
      </c>
      <c r="F85" s="342"/>
      <c r="G85" s="342">
        <v>163934</v>
      </c>
      <c r="H85" s="342">
        <v>28542</v>
      </c>
      <c r="I85" s="342">
        <v>0</v>
      </c>
      <c r="J85" s="262"/>
    </row>
    <row r="86" spans="1:10" s="3" customFormat="1" ht="13.5">
      <c r="A86" s="341" t="s">
        <v>123</v>
      </c>
      <c r="B86" s="343" t="s">
        <v>670</v>
      </c>
      <c r="C86" s="343" t="s">
        <v>547</v>
      </c>
      <c r="D86" s="342">
        <v>2015132</v>
      </c>
      <c r="E86" s="342">
        <v>0</v>
      </c>
      <c r="F86" s="342"/>
      <c r="G86" s="342">
        <v>2015111</v>
      </c>
      <c r="H86" s="342">
        <v>170003</v>
      </c>
      <c r="I86" s="342">
        <v>0</v>
      </c>
      <c r="J86" s="262"/>
    </row>
    <row r="87" spans="1:10" s="3" customFormat="1" ht="13.5">
      <c r="A87" s="341" t="s">
        <v>184</v>
      </c>
      <c r="B87" s="343" t="s">
        <v>670</v>
      </c>
      <c r="C87" s="343" t="s">
        <v>547</v>
      </c>
      <c r="D87" s="342">
        <v>1536108</v>
      </c>
      <c r="E87" s="342">
        <v>0</v>
      </c>
      <c r="F87" s="342"/>
      <c r="G87" s="342">
        <v>1536108</v>
      </c>
      <c r="H87" s="342">
        <v>57957</v>
      </c>
      <c r="I87" s="342">
        <v>0</v>
      </c>
      <c r="J87" s="262"/>
    </row>
    <row r="88" spans="1:10" s="3" customFormat="1" ht="13.5">
      <c r="A88" s="341" t="s">
        <v>185</v>
      </c>
      <c r="B88" s="343" t="s">
        <v>670</v>
      </c>
      <c r="C88" s="343" t="s">
        <v>547</v>
      </c>
      <c r="D88" s="342">
        <v>3012103</v>
      </c>
      <c r="E88" s="342">
        <v>0</v>
      </c>
      <c r="F88" s="342"/>
      <c r="G88" s="342">
        <v>3012103</v>
      </c>
      <c r="H88" s="342">
        <v>0</v>
      </c>
      <c r="I88" s="342">
        <v>0</v>
      </c>
      <c r="J88" s="262"/>
    </row>
    <row r="89" spans="1:10" s="3" customFormat="1" ht="13.5">
      <c r="A89" s="341" t="s">
        <v>186</v>
      </c>
      <c r="B89" s="343" t="s">
        <v>670</v>
      </c>
      <c r="C89" s="343" t="s">
        <v>547</v>
      </c>
      <c r="D89" s="342">
        <v>2002112</v>
      </c>
      <c r="E89" s="342">
        <v>0</v>
      </c>
      <c r="F89" s="342"/>
      <c r="G89" s="342">
        <v>2001918</v>
      </c>
      <c r="H89" s="342">
        <v>0</v>
      </c>
      <c r="I89" s="342">
        <v>0</v>
      </c>
      <c r="J89" s="262"/>
    </row>
    <row r="90" spans="1:10" s="3" customFormat="1" ht="13.5">
      <c r="A90" s="341" t="s">
        <v>858</v>
      </c>
      <c r="B90" s="343" t="s">
        <v>670</v>
      </c>
      <c r="C90" s="343" t="s">
        <v>547</v>
      </c>
      <c r="D90" s="342">
        <v>849999</v>
      </c>
      <c r="E90" s="342">
        <v>0</v>
      </c>
      <c r="F90" s="342"/>
      <c r="G90" s="342">
        <v>765133</v>
      </c>
      <c r="H90" s="342">
        <v>88929</v>
      </c>
      <c r="I90" s="342">
        <v>551</v>
      </c>
      <c r="J90" s="262"/>
    </row>
    <row r="91" spans="1:10" s="3" customFormat="1" ht="13.5">
      <c r="A91" s="341" t="s">
        <v>849</v>
      </c>
      <c r="B91" s="343" t="s">
        <v>670</v>
      </c>
      <c r="C91" s="343" t="s">
        <v>547</v>
      </c>
      <c r="D91" s="342">
        <v>591245</v>
      </c>
      <c r="E91" s="342">
        <v>0</v>
      </c>
      <c r="F91" s="342"/>
      <c r="G91" s="342">
        <v>522761</v>
      </c>
      <c r="H91" s="342">
        <v>71922</v>
      </c>
      <c r="I91" s="342">
        <v>2512</v>
      </c>
      <c r="J91" s="262"/>
    </row>
    <row r="92" spans="1:10" s="3" customFormat="1" ht="13.5">
      <c r="A92" s="341" t="s">
        <v>77</v>
      </c>
      <c r="B92" s="343" t="s">
        <v>670</v>
      </c>
      <c r="C92" s="343" t="s">
        <v>547</v>
      </c>
      <c r="D92" s="342">
        <v>15028</v>
      </c>
      <c r="E92" s="342">
        <v>4207</v>
      </c>
      <c r="F92" s="342"/>
      <c r="G92" s="342">
        <v>12395</v>
      </c>
      <c r="H92" s="342">
        <v>10806</v>
      </c>
      <c r="I92" s="342">
        <v>-1102</v>
      </c>
      <c r="J92" s="262"/>
    </row>
    <row r="93" spans="1:10" s="3" customFormat="1" ht="13.5">
      <c r="A93" s="341" t="s">
        <v>188</v>
      </c>
      <c r="B93" s="343" t="s">
        <v>670</v>
      </c>
      <c r="C93" s="343" t="s">
        <v>547</v>
      </c>
      <c r="D93" s="342">
        <v>89924</v>
      </c>
      <c r="E93" s="342">
        <v>133</v>
      </c>
      <c r="F93" s="342"/>
      <c r="G93" s="342">
        <v>69788</v>
      </c>
      <c r="H93" s="342">
        <v>17283</v>
      </c>
      <c r="I93" s="342">
        <v>-11</v>
      </c>
      <c r="J93" s="262"/>
    </row>
    <row r="94" spans="1:10" s="3" customFormat="1" ht="13.5">
      <c r="A94" s="341" t="s">
        <v>151</v>
      </c>
      <c r="B94" s="343" t="s">
        <v>670</v>
      </c>
      <c r="C94" s="343" t="s">
        <v>547</v>
      </c>
      <c r="D94" s="342">
        <v>1258425</v>
      </c>
      <c r="E94" s="342">
        <v>0</v>
      </c>
      <c r="F94" s="342"/>
      <c r="G94" s="342">
        <v>1257009</v>
      </c>
      <c r="H94" s="342">
        <v>0</v>
      </c>
      <c r="I94" s="342">
        <v>0</v>
      </c>
      <c r="J94" s="262"/>
    </row>
    <row r="95" spans="1:10" s="3" customFormat="1" ht="13.5">
      <c r="A95" s="341" t="s">
        <v>103</v>
      </c>
      <c r="B95" s="343" t="s">
        <v>670</v>
      </c>
      <c r="C95" s="343" t="s">
        <v>547</v>
      </c>
      <c r="D95" s="342">
        <v>1266960</v>
      </c>
      <c r="E95" s="342">
        <v>0</v>
      </c>
      <c r="F95" s="342"/>
      <c r="G95" s="342">
        <v>1287411</v>
      </c>
      <c r="H95" s="342">
        <v>148326</v>
      </c>
      <c r="I95" s="342">
        <v>61627</v>
      </c>
      <c r="J95" s="262"/>
    </row>
    <row r="96" spans="1:10" s="3" customFormat="1" ht="13.5">
      <c r="A96" s="341" t="s">
        <v>104</v>
      </c>
      <c r="B96" s="343" t="s">
        <v>670</v>
      </c>
      <c r="C96" s="343" t="s">
        <v>547</v>
      </c>
      <c r="D96" s="342">
        <v>81153</v>
      </c>
      <c r="E96" s="342">
        <v>0</v>
      </c>
      <c r="F96" s="342"/>
      <c r="G96" s="342">
        <v>89114</v>
      </c>
      <c r="H96" s="342">
        <v>1375</v>
      </c>
      <c r="I96" s="342">
        <v>-3431</v>
      </c>
      <c r="J96" s="262"/>
    </row>
    <row r="97" spans="1:10" s="3" customFormat="1" ht="13.5">
      <c r="A97" s="341" t="s">
        <v>105</v>
      </c>
      <c r="B97" s="343" t="s">
        <v>670</v>
      </c>
      <c r="C97" s="343" t="s">
        <v>547</v>
      </c>
      <c r="D97" s="342">
        <v>109311</v>
      </c>
      <c r="E97" s="342">
        <v>0</v>
      </c>
      <c r="F97" s="342"/>
      <c r="G97" s="342">
        <v>118793</v>
      </c>
      <c r="H97" s="342">
        <v>2060</v>
      </c>
      <c r="I97" s="342">
        <v>-5153</v>
      </c>
      <c r="J97" s="262"/>
    </row>
    <row r="98" spans="1:10" s="3" customFormat="1" ht="13.5">
      <c r="A98" s="341" t="s">
        <v>106</v>
      </c>
      <c r="B98" s="343" t="s">
        <v>670</v>
      </c>
      <c r="C98" s="343" t="s">
        <v>547</v>
      </c>
      <c r="D98" s="342">
        <v>293223</v>
      </c>
      <c r="E98" s="342">
        <v>0</v>
      </c>
      <c r="F98" s="342"/>
      <c r="G98" s="342">
        <v>319870</v>
      </c>
      <c r="H98" s="342">
        <v>0</v>
      </c>
      <c r="I98" s="342">
        <v>-12922</v>
      </c>
      <c r="J98" s="262"/>
    </row>
    <row r="99" spans="1:10" s="3" customFormat="1" ht="13.5">
      <c r="A99" s="341" t="s">
        <v>107</v>
      </c>
      <c r="B99" s="343" t="s">
        <v>670</v>
      </c>
      <c r="C99" s="343" t="s">
        <v>547</v>
      </c>
      <c r="D99" s="342">
        <v>215214</v>
      </c>
      <c r="E99" s="342">
        <v>0</v>
      </c>
      <c r="F99" s="342"/>
      <c r="G99" s="342">
        <v>230214</v>
      </c>
      <c r="H99" s="342">
        <v>378</v>
      </c>
      <c r="I99" s="342">
        <v>-7334</v>
      </c>
      <c r="J99" s="262"/>
    </row>
    <row r="100" spans="1:10" s="3" customFormat="1" ht="13.5">
      <c r="A100" s="341" t="s">
        <v>249</v>
      </c>
      <c r="B100" s="343" t="s">
        <v>670</v>
      </c>
      <c r="C100" s="343" t="s">
        <v>547</v>
      </c>
      <c r="D100" s="342">
        <v>437569</v>
      </c>
      <c r="E100" s="342">
        <v>0</v>
      </c>
      <c r="F100" s="342"/>
      <c r="G100" s="342">
        <v>460727</v>
      </c>
      <c r="H100" s="342">
        <v>181154</v>
      </c>
      <c r="I100" s="342">
        <v>0</v>
      </c>
      <c r="J100" s="262"/>
    </row>
    <row r="101" spans="1:10" s="3" customFormat="1" ht="13.5">
      <c r="A101" s="341" t="s">
        <v>841</v>
      </c>
      <c r="B101" s="343" t="s">
        <v>670</v>
      </c>
      <c r="C101" s="343" t="s">
        <v>547</v>
      </c>
      <c r="D101" s="342">
        <v>909030</v>
      </c>
      <c r="E101" s="342">
        <v>0</v>
      </c>
      <c r="F101" s="342"/>
      <c r="G101" s="342">
        <v>980714</v>
      </c>
      <c r="H101" s="342">
        <v>45886</v>
      </c>
      <c r="I101" s="342">
        <v>0</v>
      </c>
      <c r="J101" s="262"/>
    </row>
    <row r="102" spans="1:10" s="3" customFormat="1" ht="13.5">
      <c r="A102" s="341" t="s">
        <v>842</v>
      </c>
      <c r="B102" s="343" t="s">
        <v>670</v>
      </c>
      <c r="C102" s="343" t="s">
        <v>547</v>
      </c>
      <c r="D102" s="342">
        <v>1926441</v>
      </c>
      <c r="E102" s="342">
        <v>0</v>
      </c>
      <c r="F102" s="342"/>
      <c r="G102" s="342">
        <v>1995660</v>
      </c>
      <c r="H102" s="342">
        <v>102022</v>
      </c>
      <c r="I102" s="342">
        <v>0</v>
      </c>
      <c r="J102" s="262"/>
    </row>
    <row r="103" spans="1:10" s="3" customFormat="1" ht="13.5">
      <c r="A103" s="341" t="s">
        <v>152</v>
      </c>
      <c r="B103" s="343" t="s">
        <v>670</v>
      </c>
      <c r="C103" s="343" t="s">
        <v>547</v>
      </c>
      <c r="D103" s="342">
        <v>169956</v>
      </c>
      <c r="E103" s="342">
        <v>4816</v>
      </c>
      <c r="F103" s="342"/>
      <c r="G103" s="342">
        <v>173408</v>
      </c>
      <c r="H103" s="342">
        <v>18019</v>
      </c>
      <c r="I103" s="342">
        <v>7033</v>
      </c>
      <c r="J103" s="262"/>
    </row>
    <row r="104" spans="1:10" s="3" customFormat="1" ht="13.5">
      <c r="A104" s="341" t="s">
        <v>807</v>
      </c>
      <c r="B104" s="343" t="s">
        <v>670</v>
      </c>
      <c r="C104" s="343" t="s">
        <v>547</v>
      </c>
      <c r="D104" s="342">
        <v>1360066</v>
      </c>
      <c r="E104" s="342">
        <v>0</v>
      </c>
      <c r="F104" s="342"/>
      <c r="G104" s="342">
        <v>2211301</v>
      </c>
      <c r="H104" s="342">
        <v>0</v>
      </c>
      <c r="I104" s="342">
        <v>0</v>
      </c>
      <c r="J104" s="262"/>
    </row>
    <row r="105" spans="1:10" s="3" customFormat="1" ht="13.5">
      <c r="A105" s="341" t="s">
        <v>813</v>
      </c>
      <c r="B105" s="343" t="s">
        <v>670</v>
      </c>
      <c r="C105" s="343" t="s">
        <v>547</v>
      </c>
      <c r="D105" s="342">
        <v>1159896</v>
      </c>
      <c r="E105" s="342">
        <v>73</v>
      </c>
      <c r="F105" s="342"/>
      <c r="G105" s="342">
        <v>1407964</v>
      </c>
      <c r="H105" s="342">
        <v>0</v>
      </c>
      <c r="I105" s="342">
        <v>0</v>
      </c>
      <c r="J105" s="262"/>
    </row>
    <row r="106" spans="1:10" s="3" customFormat="1" ht="13.5">
      <c r="A106" s="341" t="s">
        <v>789</v>
      </c>
      <c r="B106" s="343" t="s">
        <v>670</v>
      </c>
      <c r="C106" s="343" t="s">
        <v>547</v>
      </c>
      <c r="D106" s="342">
        <v>139612</v>
      </c>
      <c r="E106" s="342">
        <v>909</v>
      </c>
      <c r="F106" s="342"/>
      <c r="G106" s="342">
        <v>215838</v>
      </c>
      <c r="H106" s="342">
        <v>0</v>
      </c>
      <c r="I106" s="342">
        <v>0</v>
      </c>
      <c r="J106" s="262"/>
    </row>
    <row r="107" spans="1:10" s="3" customFormat="1" ht="13.5">
      <c r="A107" s="341" t="s">
        <v>792</v>
      </c>
      <c r="B107" s="343" t="s">
        <v>670</v>
      </c>
      <c r="C107" s="343" t="s">
        <v>547</v>
      </c>
      <c r="D107" s="342">
        <v>306739</v>
      </c>
      <c r="E107" s="342">
        <v>191</v>
      </c>
      <c r="F107" s="342"/>
      <c r="G107" s="342">
        <v>323825</v>
      </c>
      <c r="H107" s="342">
        <v>97189</v>
      </c>
      <c r="I107" s="342">
        <v>0</v>
      </c>
      <c r="J107" s="262"/>
    </row>
    <row r="108" spans="1:10" s="3" customFormat="1" ht="13.5">
      <c r="A108" s="341" t="s">
        <v>814</v>
      </c>
      <c r="B108" s="343" t="s">
        <v>670</v>
      </c>
      <c r="C108" s="343" t="s">
        <v>547</v>
      </c>
      <c r="D108" s="342">
        <v>423138</v>
      </c>
      <c r="E108" s="342">
        <v>0</v>
      </c>
      <c r="F108" s="342"/>
      <c r="G108" s="342">
        <v>306462</v>
      </c>
      <c r="H108" s="342">
        <v>123468</v>
      </c>
      <c r="I108" s="342">
        <v>-6923</v>
      </c>
      <c r="J108" s="262"/>
    </row>
    <row r="109" spans="1:10" s="3" customFormat="1" ht="13.5">
      <c r="A109" s="341" t="s">
        <v>808</v>
      </c>
      <c r="B109" s="343" t="s">
        <v>670</v>
      </c>
      <c r="C109" s="343" t="s">
        <v>547</v>
      </c>
      <c r="D109" s="342">
        <v>2597028</v>
      </c>
      <c r="E109" s="342">
        <v>5955</v>
      </c>
      <c r="F109" s="342"/>
      <c r="G109" s="342">
        <v>2776658</v>
      </c>
      <c r="H109" s="342">
        <v>0</v>
      </c>
      <c r="I109" s="342">
        <v>0</v>
      </c>
      <c r="J109" s="262"/>
    </row>
    <row r="110" spans="1:10" s="3" customFormat="1" ht="13.5">
      <c r="A110" s="341" t="s">
        <v>809</v>
      </c>
      <c r="B110" s="343" t="s">
        <v>670</v>
      </c>
      <c r="C110" s="343" t="s">
        <v>547</v>
      </c>
      <c r="D110" s="342">
        <v>5716899</v>
      </c>
      <c r="E110" s="342">
        <v>11895</v>
      </c>
      <c r="F110" s="342"/>
      <c r="G110" s="342">
        <v>6102480</v>
      </c>
      <c r="H110" s="342">
        <v>0</v>
      </c>
      <c r="I110" s="342">
        <v>0</v>
      </c>
      <c r="J110" s="262"/>
    </row>
    <row r="111" spans="1:10" s="3" customFormat="1" ht="13.5">
      <c r="A111" s="341" t="s">
        <v>153</v>
      </c>
      <c r="B111" s="343" t="s">
        <v>670</v>
      </c>
      <c r="C111" s="343" t="s">
        <v>547</v>
      </c>
      <c r="D111" s="342">
        <v>89167</v>
      </c>
      <c r="E111" s="342">
        <v>0</v>
      </c>
      <c r="F111" s="342"/>
      <c r="G111" s="342">
        <v>44958</v>
      </c>
      <c r="H111" s="342">
        <v>94207</v>
      </c>
      <c r="I111" s="342">
        <v>0</v>
      </c>
      <c r="J111" s="262"/>
    </row>
    <row r="112" spans="1:10" s="3" customFormat="1" ht="13.5">
      <c r="A112" s="341" t="s">
        <v>810</v>
      </c>
      <c r="B112" s="343" t="s">
        <v>670</v>
      </c>
      <c r="C112" s="343" t="s">
        <v>547</v>
      </c>
      <c r="D112" s="342">
        <v>739574</v>
      </c>
      <c r="E112" s="342">
        <v>0</v>
      </c>
      <c r="F112" s="342"/>
      <c r="G112" s="342">
        <v>798617</v>
      </c>
      <c r="H112" s="342">
        <v>0</v>
      </c>
      <c r="I112" s="342">
        <v>0</v>
      </c>
      <c r="J112" s="262"/>
    </row>
    <row r="113" spans="1:10" s="3" customFormat="1" ht="13.5">
      <c r="A113" s="341" t="s">
        <v>154</v>
      </c>
      <c r="B113" s="343" t="s">
        <v>670</v>
      </c>
      <c r="C113" s="343" t="s">
        <v>547</v>
      </c>
      <c r="D113" s="342">
        <v>117312</v>
      </c>
      <c r="E113" s="342">
        <v>9623</v>
      </c>
      <c r="F113" s="342"/>
      <c r="G113" s="342">
        <v>164165</v>
      </c>
      <c r="H113" s="342">
        <v>0</v>
      </c>
      <c r="I113" s="342">
        <v>1221</v>
      </c>
      <c r="J113" s="262"/>
    </row>
    <row r="114" spans="1:10" s="3" customFormat="1" ht="13.5">
      <c r="A114" s="341" t="s">
        <v>155</v>
      </c>
      <c r="B114" s="343" t="s">
        <v>670</v>
      </c>
      <c r="C114" s="343" t="s">
        <v>547</v>
      </c>
      <c r="D114" s="342">
        <v>44584</v>
      </c>
      <c r="E114" s="342">
        <v>288</v>
      </c>
      <c r="F114" s="342"/>
      <c r="G114" s="342">
        <v>48704</v>
      </c>
      <c r="H114" s="342">
        <v>0</v>
      </c>
      <c r="I114" s="342">
        <v>2899</v>
      </c>
      <c r="J114" s="262"/>
    </row>
    <row r="115" spans="1:10" s="3" customFormat="1" ht="13.5">
      <c r="A115" s="341" t="s">
        <v>156</v>
      </c>
      <c r="B115" s="343" t="s">
        <v>670</v>
      </c>
      <c r="C115" s="343" t="s">
        <v>547</v>
      </c>
      <c r="D115" s="342">
        <v>662993</v>
      </c>
      <c r="E115" s="342">
        <v>14916</v>
      </c>
      <c r="F115" s="342"/>
      <c r="G115" s="342">
        <v>691307</v>
      </c>
      <c r="H115" s="342">
        <v>0</v>
      </c>
      <c r="I115" s="342">
        <v>3958</v>
      </c>
      <c r="J115" s="262"/>
    </row>
    <row r="116" spans="1:10" s="3" customFormat="1" ht="13.5">
      <c r="A116" s="341" t="s">
        <v>157</v>
      </c>
      <c r="B116" s="343" t="s">
        <v>670</v>
      </c>
      <c r="C116" s="343" t="s">
        <v>547</v>
      </c>
      <c r="D116" s="342">
        <v>1124332</v>
      </c>
      <c r="E116" s="342">
        <v>44247</v>
      </c>
      <c r="F116" s="342"/>
      <c r="G116" s="342">
        <v>1189026</v>
      </c>
      <c r="H116" s="342">
        <v>0</v>
      </c>
      <c r="I116" s="342">
        <v>11181</v>
      </c>
      <c r="J116" s="262"/>
    </row>
    <row r="117" spans="1:10" s="3" customFormat="1" ht="13.5">
      <c r="A117" s="341" t="s">
        <v>158</v>
      </c>
      <c r="B117" s="343" t="s">
        <v>670</v>
      </c>
      <c r="C117" s="343" t="s">
        <v>547</v>
      </c>
      <c r="D117" s="342">
        <v>1200116</v>
      </c>
      <c r="E117" s="342">
        <v>10181</v>
      </c>
      <c r="F117" s="342"/>
      <c r="G117" s="342">
        <v>1259493</v>
      </c>
      <c r="H117" s="342">
        <v>0</v>
      </c>
      <c r="I117" s="342">
        <v>113857</v>
      </c>
      <c r="J117" s="262"/>
    </row>
    <row r="118" spans="1:10" s="3" customFormat="1" ht="13.5">
      <c r="A118" s="341" t="s">
        <v>159</v>
      </c>
      <c r="B118" s="343" t="s">
        <v>670</v>
      </c>
      <c r="C118" s="343" t="s">
        <v>547</v>
      </c>
      <c r="D118" s="342">
        <v>531092</v>
      </c>
      <c r="E118" s="342">
        <v>5153</v>
      </c>
      <c r="F118" s="342"/>
      <c r="G118" s="342">
        <v>549840</v>
      </c>
      <c r="H118" s="342">
        <v>0</v>
      </c>
      <c r="I118" s="342">
        <v>30701</v>
      </c>
      <c r="J118" s="262"/>
    </row>
    <row r="119" spans="1:10" s="3" customFormat="1" ht="13.5">
      <c r="A119" s="341" t="s">
        <v>252</v>
      </c>
      <c r="B119" s="343" t="s">
        <v>670</v>
      </c>
      <c r="C119" s="343" t="s">
        <v>547</v>
      </c>
      <c r="D119" s="342">
        <v>538818</v>
      </c>
      <c r="E119" s="342">
        <v>2084</v>
      </c>
      <c r="F119" s="342"/>
      <c r="G119" s="342">
        <v>570682</v>
      </c>
      <c r="H119" s="342">
        <v>0</v>
      </c>
      <c r="I119" s="342">
        <v>0</v>
      </c>
      <c r="J119" s="262"/>
    </row>
    <row r="120" spans="1:10" s="3" customFormat="1" ht="13.5">
      <c r="A120" s="341" t="s">
        <v>160</v>
      </c>
      <c r="B120" s="343" t="s">
        <v>670</v>
      </c>
      <c r="C120" s="343" t="s">
        <v>547</v>
      </c>
      <c r="D120" s="342">
        <v>203740</v>
      </c>
      <c r="E120" s="342">
        <v>1809</v>
      </c>
      <c r="F120" s="342"/>
      <c r="G120" s="342">
        <v>197377</v>
      </c>
      <c r="H120" s="342">
        <v>12753</v>
      </c>
      <c r="I120" s="342">
        <v>0</v>
      </c>
      <c r="J120" s="262"/>
    </row>
    <row r="121" spans="1:10" s="3" customFormat="1" ht="13.5">
      <c r="A121" s="341" t="s">
        <v>161</v>
      </c>
      <c r="B121" s="343" t="s">
        <v>670</v>
      </c>
      <c r="C121" s="343" t="s">
        <v>547</v>
      </c>
      <c r="D121" s="342">
        <v>514460</v>
      </c>
      <c r="E121" s="342">
        <v>22119</v>
      </c>
      <c r="F121" s="342"/>
      <c r="G121" s="342">
        <v>474898</v>
      </c>
      <c r="H121" s="342">
        <v>21755</v>
      </c>
      <c r="I121" s="342">
        <v>0</v>
      </c>
      <c r="J121" s="262"/>
    </row>
    <row r="122" spans="1:10" s="3" customFormat="1" ht="13.5">
      <c r="A122" s="341" t="s">
        <v>162</v>
      </c>
      <c r="B122" s="343" t="s">
        <v>670</v>
      </c>
      <c r="C122" s="343" t="s">
        <v>547</v>
      </c>
      <c r="D122" s="342">
        <v>857552</v>
      </c>
      <c r="E122" s="342">
        <v>51935</v>
      </c>
      <c r="F122" s="342"/>
      <c r="G122" s="342">
        <v>832914</v>
      </c>
      <c r="H122" s="342">
        <v>843</v>
      </c>
      <c r="I122" s="342">
        <v>0</v>
      </c>
      <c r="J122" s="262"/>
    </row>
    <row r="123" spans="1:10" s="3" customFormat="1" ht="13.5">
      <c r="A123" s="341" t="s">
        <v>163</v>
      </c>
      <c r="B123" s="343" t="s">
        <v>670</v>
      </c>
      <c r="C123" s="343" t="s">
        <v>547</v>
      </c>
      <c r="D123" s="342">
        <v>841142</v>
      </c>
      <c r="E123" s="342">
        <v>9876</v>
      </c>
      <c r="F123" s="342"/>
      <c r="G123" s="342">
        <v>817305</v>
      </c>
      <c r="H123" s="342">
        <v>0</v>
      </c>
      <c r="I123" s="342">
        <v>-10009</v>
      </c>
      <c r="J123" s="262"/>
    </row>
    <row r="124" spans="1:10" s="3" customFormat="1" ht="13.5">
      <c r="A124" s="341" t="s">
        <v>164</v>
      </c>
      <c r="B124" s="343" t="s">
        <v>670</v>
      </c>
      <c r="C124" s="343" t="s">
        <v>547</v>
      </c>
      <c r="D124" s="342">
        <v>40678</v>
      </c>
      <c r="E124" s="342">
        <v>0</v>
      </c>
      <c r="F124" s="342"/>
      <c r="G124" s="342">
        <v>40602</v>
      </c>
      <c r="H124" s="342">
        <v>3416</v>
      </c>
      <c r="I124" s="342">
        <v>0</v>
      </c>
      <c r="J124" s="262"/>
    </row>
    <row r="125" spans="1:10" s="3" customFormat="1" ht="13.5">
      <c r="A125" s="341" t="s">
        <v>165</v>
      </c>
      <c r="B125" s="343" t="s">
        <v>670</v>
      </c>
      <c r="C125" s="343" t="s">
        <v>547</v>
      </c>
      <c r="D125" s="342">
        <v>60945</v>
      </c>
      <c r="E125" s="342">
        <v>144</v>
      </c>
      <c r="F125" s="342"/>
      <c r="G125" s="342">
        <v>60838</v>
      </c>
      <c r="H125" s="342">
        <v>6004</v>
      </c>
      <c r="I125" s="342">
        <v>0</v>
      </c>
      <c r="J125" s="262"/>
    </row>
    <row r="126" spans="1:10" s="3" customFormat="1" ht="13.5">
      <c r="A126" s="341" t="s">
        <v>166</v>
      </c>
      <c r="B126" s="343" t="s">
        <v>670</v>
      </c>
      <c r="C126" s="343" t="s">
        <v>547</v>
      </c>
      <c r="D126" s="342">
        <v>171920</v>
      </c>
      <c r="E126" s="342">
        <v>689</v>
      </c>
      <c r="F126" s="342"/>
      <c r="G126" s="342">
        <v>169782</v>
      </c>
      <c r="H126" s="342">
        <v>12504</v>
      </c>
      <c r="I126" s="342">
        <v>0</v>
      </c>
      <c r="J126" s="262"/>
    </row>
    <row r="127" spans="1:10" s="3" customFormat="1" ht="13.5">
      <c r="A127" s="341" t="s">
        <v>167</v>
      </c>
      <c r="B127" s="343" t="s">
        <v>670</v>
      </c>
      <c r="C127" s="343" t="s">
        <v>547</v>
      </c>
      <c r="D127" s="342">
        <v>139205</v>
      </c>
      <c r="E127" s="342">
        <v>1254</v>
      </c>
      <c r="F127" s="342"/>
      <c r="G127" s="342">
        <v>143170</v>
      </c>
      <c r="H127" s="342">
        <v>4448</v>
      </c>
      <c r="I127" s="342">
        <v>-1667</v>
      </c>
      <c r="J127" s="262"/>
    </row>
    <row r="128" spans="1:10" s="3" customFormat="1" ht="13.5">
      <c r="A128" s="341" t="s">
        <v>793</v>
      </c>
      <c r="B128" s="343" t="s">
        <v>670</v>
      </c>
      <c r="C128" s="343" t="s">
        <v>547</v>
      </c>
      <c r="D128" s="342">
        <v>1077509</v>
      </c>
      <c r="E128" s="342">
        <v>3533</v>
      </c>
      <c r="F128" s="342"/>
      <c r="G128" s="342">
        <v>1136702</v>
      </c>
      <c r="H128" s="342">
        <v>0</v>
      </c>
      <c r="I128" s="342">
        <v>0</v>
      </c>
      <c r="J128" s="262"/>
    </row>
    <row r="129" spans="1:10" s="3" customFormat="1" ht="13.5">
      <c r="A129" s="341" t="s">
        <v>790</v>
      </c>
      <c r="B129" s="343" t="s">
        <v>670</v>
      </c>
      <c r="C129" s="343" t="s">
        <v>547</v>
      </c>
      <c r="D129" s="342">
        <v>193251</v>
      </c>
      <c r="E129" s="342">
        <v>0</v>
      </c>
      <c r="F129" s="342"/>
      <c r="G129" s="342">
        <v>145701</v>
      </c>
      <c r="H129" s="342">
        <v>92800</v>
      </c>
      <c r="I129" s="342">
        <v>0</v>
      </c>
      <c r="J129" s="262"/>
    </row>
    <row r="130" spans="1:10" s="3" customFormat="1" ht="13.5">
      <c r="A130" s="341" t="s">
        <v>168</v>
      </c>
      <c r="B130" s="343" t="s">
        <v>670</v>
      </c>
      <c r="C130" s="343" t="s">
        <v>547</v>
      </c>
      <c r="D130" s="342">
        <v>142453</v>
      </c>
      <c r="E130" s="342">
        <v>4705</v>
      </c>
      <c r="F130" s="342"/>
      <c r="G130" s="342">
        <v>148373</v>
      </c>
      <c r="H130" s="342">
        <v>29117</v>
      </c>
      <c r="I130" s="342">
        <v>903</v>
      </c>
      <c r="J130" s="262"/>
    </row>
    <row r="131" spans="1:10" s="3" customFormat="1" ht="13.5">
      <c r="A131" s="341" t="s">
        <v>169</v>
      </c>
      <c r="B131" s="343" t="s">
        <v>670</v>
      </c>
      <c r="C131" s="343" t="s">
        <v>547</v>
      </c>
      <c r="D131" s="342">
        <v>295858</v>
      </c>
      <c r="E131" s="342">
        <v>21456</v>
      </c>
      <c r="F131" s="342"/>
      <c r="G131" s="342">
        <v>331496</v>
      </c>
      <c r="H131" s="342">
        <v>0</v>
      </c>
      <c r="I131" s="342">
        <v>13565</v>
      </c>
      <c r="J131" s="262"/>
    </row>
    <row r="132" spans="1:10" s="3" customFormat="1" ht="13.5">
      <c r="A132" s="341" t="s">
        <v>170</v>
      </c>
      <c r="B132" s="343" t="s">
        <v>670</v>
      </c>
      <c r="C132" s="343" t="s">
        <v>547</v>
      </c>
      <c r="D132" s="342">
        <v>610569</v>
      </c>
      <c r="E132" s="342">
        <v>25239</v>
      </c>
      <c r="F132" s="342"/>
      <c r="G132" s="342">
        <v>590480</v>
      </c>
      <c r="H132" s="342">
        <v>0</v>
      </c>
      <c r="I132" s="342">
        <v>0</v>
      </c>
      <c r="J132" s="262"/>
    </row>
    <row r="133" spans="1:10" s="3" customFormat="1" ht="13.5">
      <c r="A133" s="341" t="s">
        <v>171</v>
      </c>
      <c r="B133" s="343" t="s">
        <v>670</v>
      </c>
      <c r="C133" s="343" t="s">
        <v>547</v>
      </c>
      <c r="D133" s="342">
        <v>745588</v>
      </c>
      <c r="E133" s="342">
        <v>36495</v>
      </c>
      <c r="F133" s="342"/>
      <c r="G133" s="342">
        <v>745032</v>
      </c>
      <c r="H133" s="342">
        <v>1745</v>
      </c>
      <c r="I133" s="342">
        <v>-17755</v>
      </c>
      <c r="J133" s="262"/>
    </row>
    <row r="134" spans="1:10" s="3" customFormat="1" ht="13.5">
      <c r="A134" s="341" t="s">
        <v>190</v>
      </c>
      <c r="B134" s="343" t="s">
        <v>670</v>
      </c>
      <c r="C134" s="343" t="s">
        <v>547</v>
      </c>
      <c r="D134" s="342">
        <v>19109559</v>
      </c>
      <c r="E134" s="342">
        <v>0</v>
      </c>
      <c r="F134" s="342"/>
      <c r="G134" s="342">
        <v>21669446</v>
      </c>
      <c r="H134" s="342">
        <v>0</v>
      </c>
      <c r="I134" s="342">
        <v>0</v>
      </c>
      <c r="J134" s="262"/>
    </row>
    <row r="135" spans="1:10" s="3" customFormat="1" ht="13.5">
      <c r="A135" s="341" t="s">
        <v>845</v>
      </c>
      <c r="B135" s="343" t="s">
        <v>670</v>
      </c>
      <c r="C135" s="343" t="s">
        <v>547</v>
      </c>
      <c r="D135" s="342">
        <v>1762790</v>
      </c>
      <c r="E135" s="342">
        <v>0</v>
      </c>
      <c r="F135" s="342"/>
      <c r="G135" s="342">
        <v>2035808</v>
      </c>
      <c r="H135" s="342">
        <v>0</v>
      </c>
      <c r="I135" s="342">
        <v>0</v>
      </c>
      <c r="J135" s="262"/>
    </row>
    <row r="136" spans="1:10" s="3" customFormat="1" ht="12.75" customHeight="1">
      <c r="A136" s="341" t="s">
        <v>856</v>
      </c>
      <c r="B136" s="343" t="s">
        <v>670</v>
      </c>
      <c r="C136" s="343" t="s">
        <v>547</v>
      </c>
      <c r="D136" s="342">
        <v>691139</v>
      </c>
      <c r="E136" s="342">
        <v>0</v>
      </c>
      <c r="F136" s="342"/>
      <c r="G136" s="342">
        <v>784422</v>
      </c>
      <c r="H136" s="342">
        <v>3816</v>
      </c>
      <c r="I136" s="342">
        <v>0</v>
      </c>
      <c r="J136" s="262"/>
    </row>
    <row r="137" spans="1:10" s="3" customFormat="1" ht="13.5">
      <c r="A137" s="341" t="s">
        <v>846</v>
      </c>
      <c r="B137" s="343" t="s">
        <v>670</v>
      </c>
      <c r="C137" s="343" t="s">
        <v>547</v>
      </c>
      <c r="D137" s="342">
        <v>2678926</v>
      </c>
      <c r="E137" s="342">
        <v>1663</v>
      </c>
      <c r="F137" s="342"/>
      <c r="G137" s="342">
        <v>2842913</v>
      </c>
      <c r="H137" s="342">
        <v>0</v>
      </c>
      <c r="I137" s="342">
        <v>0</v>
      </c>
      <c r="J137" s="262"/>
    </row>
    <row r="138" spans="1:10" s="3" customFormat="1" ht="13.5">
      <c r="A138" s="341" t="s">
        <v>847</v>
      </c>
      <c r="B138" s="343" t="s">
        <v>670</v>
      </c>
      <c r="C138" s="343" t="s">
        <v>547</v>
      </c>
      <c r="D138" s="342">
        <v>1218638</v>
      </c>
      <c r="E138" s="342">
        <v>0</v>
      </c>
      <c r="F138" s="342"/>
      <c r="G138" s="342">
        <v>1303595</v>
      </c>
      <c r="H138" s="342">
        <v>0</v>
      </c>
      <c r="I138" s="342">
        <v>0</v>
      </c>
      <c r="J138" s="262"/>
    </row>
    <row r="139" spans="1:10" s="3" customFormat="1" ht="13.5">
      <c r="A139" s="341" t="s">
        <v>857</v>
      </c>
      <c r="B139" s="343" t="s">
        <v>670</v>
      </c>
      <c r="C139" s="343" t="s">
        <v>547</v>
      </c>
      <c r="D139" s="342">
        <v>528181</v>
      </c>
      <c r="E139" s="342">
        <v>0</v>
      </c>
      <c r="F139" s="342"/>
      <c r="G139" s="342">
        <v>408528</v>
      </c>
      <c r="H139" s="342">
        <v>136193</v>
      </c>
      <c r="I139" s="342">
        <v>0</v>
      </c>
      <c r="J139" s="262"/>
    </row>
    <row r="140" spans="1:10" s="3" customFormat="1" ht="13.5">
      <c r="A140" s="341" t="s">
        <v>79</v>
      </c>
      <c r="B140" s="343" t="s">
        <v>670</v>
      </c>
      <c r="C140" s="343" t="s">
        <v>547</v>
      </c>
      <c r="D140" s="342">
        <v>24141</v>
      </c>
      <c r="E140" s="342">
        <v>0</v>
      </c>
      <c r="F140" s="342"/>
      <c r="G140" s="342">
        <v>17683</v>
      </c>
      <c r="H140" s="342">
        <v>6406</v>
      </c>
      <c r="I140" s="342">
        <v>327</v>
      </c>
      <c r="J140" s="262"/>
    </row>
    <row r="141" spans="1:10" s="3" customFormat="1" ht="13.5">
      <c r="A141" s="341" t="s">
        <v>80</v>
      </c>
      <c r="B141" s="343" t="s">
        <v>670</v>
      </c>
      <c r="C141" s="343" t="s">
        <v>547</v>
      </c>
      <c r="D141" s="342">
        <v>99042</v>
      </c>
      <c r="E141" s="342">
        <v>0</v>
      </c>
      <c r="F141" s="342"/>
      <c r="G141" s="342">
        <v>97108</v>
      </c>
      <c r="H141" s="342">
        <v>0</v>
      </c>
      <c r="I141" s="342">
        <v>-656</v>
      </c>
      <c r="J141" s="262"/>
    </row>
    <row r="142" spans="1:10" s="3" customFormat="1" ht="13.5">
      <c r="A142" s="341" t="s">
        <v>191</v>
      </c>
      <c r="B142" s="343" t="s">
        <v>670</v>
      </c>
      <c r="C142" s="343" t="s">
        <v>547</v>
      </c>
      <c r="D142" s="342">
        <v>30260</v>
      </c>
      <c r="E142" s="342">
        <v>183</v>
      </c>
      <c r="F142" s="342"/>
      <c r="G142" s="342">
        <v>21784</v>
      </c>
      <c r="H142" s="342">
        <v>9701</v>
      </c>
      <c r="I142" s="342">
        <v>-19</v>
      </c>
      <c r="J142" s="262"/>
    </row>
    <row r="143" spans="1:10" s="3" customFormat="1" ht="13.5">
      <c r="A143" s="341" t="s">
        <v>192</v>
      </c>
      <c r="B143" s="343" t="s">
        <v>670</v>
      </c>
      <c r="C143" s="343" t="s">
        <v>547</v>
      </c>
      <c r="D143" s="342">
        <v>206803</v>
      </c>
      <c r="E143" s="342">
        <v>1914</v>
      </c>
      <c r="F143" s="342"/>
      <c r="G143" s="342">
        <v>212238</v>
      </c>
      <c r="H143" s="342">
        <v>-1</v>
      </c>
      <c r="I143" s="342">
        <v>-927</v>
      </c>
      <c r="J143" s="262"/>
    </row>
    <row r="144" spans="1:10" s="3" customFormat="1" ht="13.5">
      <c r="A144" s="341" t="s">
        <v>193</v>
      </c>
      <c r="B144" s="343" t="s">
        <v>670</v>
      </c>
      <c r="C144" s="343" t="s">
        <v>547</v>
      </c>
      <c r="D144" s="342">
        <v>280651</v>
      </c>
      <c r="E144" s="342">
        <v>0</v>
      </c>
      <c r="F144" s="342"/>
      <c r="G144" s="342">
        <v>272277</v>
      </c>
      <c r="H144" s="342">
        <v>44146</v>
      </c>
      <c r="I144" s="342">
        <v>85</v>
      </c>
      <c r="J144" s="262"/>
    </row>
    <row r="145" spans="1:10" s="3" customFormat="1" ht="13.5">
      <c r="A145" s="341" t="s">
        <v>115</v>
      </c>
      <c r="B145" s="343" t="s">
        <v>670</v>
      </c>
      <c r="C145" s="343" t="s">
        <v>547</v>
      </c>
      <c r="D145" s="342">
        <v>22490</v>
      </c>
      <c r="E145" s="342">
        <v>6180</v>
      </c>
      <c r="F145" s="342"/>
      <c r="G145" s="342">
        <v>28946</v>
      </c>
      <c r="H145" s="342">
        <v>0</v>
      </c>
      <c r="I145" s="342">
        <v>-32</v>
      </c>
      <c r="J145" s="262"/>
    </row>
    <row r="146" spans="1:10" s="3" customFormat="1" ht="13.5">
      <c r="A146" s="341" t="s">
        <v>116</v>
      </c>
      <c r="B146" s="343" t="s">
        <v>670</v>
      </c>
      <c r="C146" s="343" t="s">
        <v>547</v>
      </c>
      <c r="D146" s="342">
        <v>66410</v>
      </c>
      <c r="E146" s="342">
        <v>7787</v>
      </c>
      <c r="F146" s="342"/>
      <c r="G146" s="342">
        <v>70311</v>
      </c>
      <c r="H146" s="342">
        <v>420</v>
      </c>
      <c r="I146" s="342">
        <v>-180</v>
      </c>
      <c r="J146" s="262"/>
    </row>
    <row r="147" spans="1:10" s="3" customFormat="1" ht="13.5">
      <c r="A147" s="341" t="s">
        <v>108</v>
      </c>
      <c r="B147" s="343" t="s">
        <v>670</v>
      </c>
      <c r="C147" s="343" t="s">
        <v>547</v>
      </c>
      <c r="D147" s="342">
        <v>53927</v>
      </c>
      <c r="E147" s="342">
        <v>666</v>
      </c>
      <c r="F147" s="342"/>
      <c r="G147" s="342">
        <v>53394</v>
      </c>
      <c r="H147" s="342">
        <v>0</v>
      </c>
      <c r="I147" s="342">
        <v>1997</v>
      </c>
      <c r="J147" s="262"/>
    </row>
    <row r="148" spans="1:10" s="3" customFormat="1" ht="13.5">
      <c r="A148" s="341" t="s">
        <v>111</v>
      </c>
      <c r="B148" s="343" t="s">
        <v>670</v>
      </c>
      <c r="C148" s="343" t="s">
        <v>547</v>
      </c>
      <c r="D148" s="342">
        <v>30093</v>
      </c>
      <c r="E148" s="342">
        <v>4507</v>
      </c>
      <c r="F148" s="342"/>
      <c r="G148" s="342">
        <v>37258</v>
      </c>
      <c r="H148" s="342">
        <v>0</v>
      </c>
      <c r="I148" s="342">
        <v>427</v>
      </c>
      <c r="J148" s="262"/>
    </row>
    <row r="149" spans="1:10" s="3" customFormat="1" ht="13.5">
      <c r="A149" s="341" t="s">
        <v>112</v>
      </c>
      <c r="B149" s="343" t="s">
        <v>670</v>
      </c>
      <c r="C149" s="343" t="s">
        <v>547</v>
      </c>
      <c r="D149" s="342">
        <v>90751</v>
      </c>
      <c r="E149" s="342">
        <v>0</v>
      </c>
      <c r="F149" s="342"/>
      <c r="G149" s="342">
        <v>98722</v>
      </c>
      <c r="H149" s="342">
        <v>18243</v>
      </c>
      <c r="I149" s="342">
        <v>-846</v>
      </c>
      <c r="J149" s="262"/>
    </row>
    <row r="150" spans="1:10" s="3" customFormat="1" ht="13.5">
      <c r="A150" s="341" t="s">
        <v>113</v>
      </c>
      <c r="B150" s="343" t="s">
        <v>670</v>
      </c>
      <c r="C150" s="343" t="s">
        <v>547</v>
      </c>
      <c r="D150" s="342">
        <v>267876</v>
      </c>
      <c r="E150" s="342">
        <v>7864</v>
      </c>
      <c r="F150" s="342"/>
      <c r="G150" s="342">
        <v>277930</v>
      </c>
      <c r="H150" s="342">
        <v>0</v>
      </c>
      <c r="I150" s="342">
        <v>-18738</v>
      </c>
      <c r="J150" s="262"/>
    </row>
    <row r="151" spans="1:10" s="3" customFormat="1" ht="13.5">
      <c r="A151" s="341" t="s">
        <v>117</v>
      </c>
      <c r="B151" s="343" t="s">
        <v>670</v>
      </c>
      <c r="C151" s="343" t="s">
        <v>547</v>
      </c>
      <c r="D151" s="342">
        <v>382007</v>
      </c>
      <c r="E151" s="342">
        <v>18550</v>
      </c>
      <c r="F151" s="342"/>
      <c r="G151" s="342">
        <v>413818</v>
      </c>
      <c r="H151" s="342">
        <v>0</v>
      </c>
      <c r="I151" s="342">
        <v>-1855</v>
      </c>
      <c r="J151" s="262"/>
    </row>
    <row r="152" spans="1:10" s="3" customFormat="1" ht="13.5">
      <c r="A152" s="341" t="s">
        <v>118</v>
      </c>
      <c r="B152" s="343" t="s">
        <v>670</v>
      </c>
      <c r="C152" s="343" t="s">
        <v>547</v>
      </c>
      <c r="D152" s="342">
        <v>385463</v>
      </c>
      <c r="E152" s="342">
        <v>21352</v>
      </c>
      <c r="F152" s="342"/>
      <c r="G152" s="342">
        <v>417969</v>
      </c>
      <c r="H152" s="342">
        <v>0</v>
      </c>
      <c r="I152" s="342">
        <v>-3096</v>
      </c>
      <c r="J152" s="262"/>
    </row>
    <row r="153" spans="1:10" s="3" customFormat="1" ht="13.5">
      <c r="A153" s="341" t="s">
        <v>119</v>
      </c>
      <c r="B153" s="343" t="s">
        <v>670</v>
      </c>
      <c r="C153" s="343" t="s">
        <v>547</v>
      </c>
      <c r="D153" s="342">
        <v>149251</v>
      </c>
      <c r="E153" s="342">
        <v>2145</v>
      </c>
      <c r="F153" s="342"/>
      <c r="G153" s="342">
        <v>137959</v>
      </c>
      <c r="H153" s="342">
        <v>15680</v>
      </c>
      <c r="I153" s="342">
        <v>-1684</v>
      </c>
      <c r="J153" s="262"/>
    </row>
    <row r="154" spans="1:10" s="3" customFormat="1" ht="13.5">
      <c r="A154" s="341" t="s">
        <v>120</v>
      </c>
      <c r="B154" s="343" t="s">
        <v>670</v>
      </c>
      <c r="C154" s="343" t="s">
        <v>547</v>
      </c>
      <c r="D154" s="342">
        <v>296844</v>
      </c>
      <c r="E154" s="342">
        <v>6977</v>
      </c>
      <c r="F154" s="342"/>
      <c r="G154" s="342">
        <v>299491</v>
      </c>
      <c r="H154" s="342">
        <v>13999</v>
      </c>
      <c r="I154" s="342">
        <v>-3888</v>
      </c>
      <c r="J154" s="262"/>
    </row>
    <row r="155" spans="1:10" s="3" customFormat="1" ht="13.5">
      <c r="A155" s="341" t="s">
        <v>121</v>
      </c>
      <c r="B155" s="343" t="s">
        <v>670</v>
      </c>
      <c r="C155" s="343" t="s">
        <v>547</v>
      </c>
      <c r="D155" s="342">
        <v>357265</v>
      </c>
      <c r="E155" s="342">
        <v>12063</v>
      </c>
      <c r="F155" s="342"/>
      <c r="G155" s="342">
        <v>370998</v>
      </c>
      <c r="H155" s="342">
        <v>49</v>
      </c>
      <c r="I155" s="342">
        <v>-4297</v>
      </c>
      <c r="J155" s="262"/>
    </row>
    <row r="156" spans="1:10" s="3" customFormat="1" ht="13.5">
      <c r="A156" s="341" t="s">
        <v>122</v>
      </c>
      <c r="B156" s="343" t="s">
        <v>670</v>
      </c>
      <c r="C156" s="343" t="s">
        <v>547</v>
      </c>
      <c r="D156" s="342">
        <v>267809</v>
      </c>
      <c r="E156" s="342">
        <v>8829</v>
      </c>
      <c r="F156" s="342"/>
      <c r="G156" s="342">
        <v>283236</v>
      </c>
      <c r="H156" s="342">
        <v>0</v>
      </c>
      <c r="I156" s="342">
        <v>-16</v>
      </c>
      <c r="J156" s="262"/>
    </row>
    <row r="157" spans="1:10" s="3" customFormat="1" ht="13.5">
      <c r="A157" s="341" t="s">
        <v>853</v>
      </c>
      <c r="B157" s="343" t="s">
        <v>670</v>
      </c>
      <c r="C157" s="343" t="s">
        <v>547</v>
      </c>
      <c r="D157" s="342">
        <v>896638</v>
      </c>
      <c r="E157" s="342">
        <v>0</v>
      </c>
      <c r="F157" s="342"/>
      <c r="G157" s="342">
        <v>738033</v>
      </c>
      <c r="H157" s="342">
        <v>203125</v>
      </c>
      <c r="I157" s="342">
        <v>0</v>
      </c>
      <c r="J157" s="262"/>
    </row>
    <row r="158" spans="1:10" s="3" customFormat="1" ht="13.5">
      <c r="A158" s="341" t="s">
        <v>126</v>
      </c>
      <c r="B158" s="343" t="s">
        <v>670</v>
      </c>
      <c r="C158" s="343" t="s">
        <v>547</v>
      </c>
      <c r="D158" s="342">
        <v>450797</v>
      </c>
      <c r="E158" s="342">
        <v>0</v>
      </c>
      <c r="F158" s="342"/>
      <c r="G158" s="342">
        <v>435593</v>
      </c>
      <c r="H158" s="342">
        <v>60593</v>
      </c>
      <c r="I158" s="342">
        <v>386</v>
      </c>
      <c r="J158" s="262"/>
    </row>
    <row r="159" spans="1:10" s="3" customFormat="1" ht="13.5">
      <c r="A159" s="341" t="s">
        <v>855</v>
      </c>
      <c r="B159" s="343" t="s">
        <v>670</v>
      </c>
      <c r="C159" s="343" t="s">
        <v>547</v>
      </c>
      <c r="D159" s="342">
        <v>730339</v>
      </c>
      <c r="E159" s="342">
        <v>0</v>
      </c>
      <c r="F159" s="342"/>
      <c r="G159" s="342">
        <v>733387</v>
      </c>
      <c r="H159" s="342">
        <v>18739</v>
      </c>
      <c r="I159" s="342">
        <v>0</v>
      </c>
      <c r="J159" s="262"/>
    </row>
    <row r="160" spans="1:10" s="3" customFormat="1" ht="13.5">
      <c r="A160" s="341" t="s">
        <v>788</v>
      </c>
      <c r="B160" s="343" t="s">
        <v>670</v>
      </c>
      <c r="C160" s="343" t="s">
        <v>547</v>
      </c>
      <c r="D160" s="342">
        <v>1115492</v>
      </c>
      <c r="E160" s="342">
        <v>0</v>
      </c>
      <c r="F160" s="342"/>
      <c r="G160" s="342">
        <v>1001763</v>
      </c>
      <c r="H160" s="342">
        <v>153152</v>
      </c>
      <c r="I160" s="342">
        <v>0</v>
      </c>
      <c r="J160" s="262"/>
    </row>
    <row r="161" spans="1:10" s="3" customFormat="1" ht="13.5">
      <c r="A161" s="341" t="s">
        <v>128</v>
      </c>
      <c r="B161" s="343" t="s">
        <v>670</v>
      </c>
      <c r="C161" s="343" t="s">
        <v>547</v>
      </c>
      <c r="D161" s="342">
        <v>300690</v>
      </c>
      <c r="E161" s="342">
        <v>0</v>
      </c>
      <c r="F161" s="342"/>
      <c r="G161" s="342">
        <v>314201</v>
      </c>
      <c r="H161" s="342">
        <v>0</v>
      </c>
      <c r="I161" s="342">
        <v>-4946</v>
      </c>
      <c r="J161" s="262"/>
    </row>
    <row r="162" spans="1:10" s="3" customFormat="1" ht="13.5">
      <c r="A162" s="341" t="s">
        <v>130</v>
      </c>
      <c r="B162" s="343" t="s">
        <v>670</v>
      </c>
      <c r="C162" s="343" t="s">
        <v>547</v>
      </c>
      <c r="D162" s="342">
        <v>396856</v>
      </c>
      <c r="E162" s="342">
        <v>0</v>
      </c>
      <c r="F162" s="342"/>
      <c r="G162" s="342">
        <v>393779</v>
      </c>
      <c r="H162" s="342">
        <v>29703</v>
      </c>
      <c r="I162" s="342">
        <v>-9307</v>
      </c>
      <c r="J162" s="262"/>
    </row>
    <row r="163" spans="1:10" s="3" customFormat="1" ht="13.5">
      <c r="A163" s="341" t="s">
        <v>131</v>
      </c>
      <c r="B163" s="343" t="s">
        <v>670</v>
      </c>
      <c r="C163" s="343" t="s">
        <v>547</v>
      </c>
      <c r="D163" s="342">
        <v>80042</v>
      </c>
      <c r="E163" s="342">
        <v>0</v>
      </c>
      <c r="F163" s="342"/>
      <c r="G163" s="342">
        <v>80158</v>
      </c>
      <c r="H163" s="342">
        <v>2220</v>
      </c>
      <c r="I163" s="342">
        <v>-646</v>
      </c>
      <c r="J163" s="262"/>
    </row>
    <row r="164" spans="1:10" s="3" customFormat="1" ht="13.5">
      <c r="A164" s="341" t="s">
        <v>132</v>
      </c>
      <c r="B164" s="343" t="s">
        <v>670</v>
      </c>
      <c r="C164" s="343" t="s">
        <v>547</v>
      </c>
      <c r="D164" s="342">
        <v>397429</v>
      </c>
      <c r="E164" s="342">
        <v>0</v>
      </c>
      <c r="F164" s="342"/>
      <c r="G164" s="342">
        <v>382754</v>
      </c>
      <c r="H164" s="342">
        <v>0</v>
      </c>
      <c r="I164" s="342">
        <v>-6293</v>
      </c>
      <c r="J164" s="262"/>
    </row>
    <row r="165" spans="1:10" s="3" customFormat="1" ht="13.5">
      <c r="A165" s="341" t="s">
        <v>133</v>
      </c>
      <c r="B165" s="343" t="s">
        <v>670</v>
      </c>
      <c r="C165" s="343" t="s">
        <v>547</v>
      </c>
      <c r="D165" s="342">
        <v>401372</v>
      </c>
      <c r="E165" s="342">
        <v>0</v>
      </c>
      <c r="F165" s="342"/>
      <c r="G165" s="342">
        <v>398526</v>
      </c>
      <c r="H165" s="342">
        <v>0</v>
      </c>
      <c r="I165" s="342">
        <v>-6990</v>
      </c>
      <c r="J165" s="262"/>
    </row>
    <row r="166" spans="1:10" s="3" customFormat="1" ht="13.5">
      <c r="A166" s="341" t="s">
        <v>134</v>
      </c>
      <c r="B166" s="343" t="s">
        <v>670</v>
      </c>
      <c r="C166" s="343" t="s">
        <v>547</v>
      </c>
      <c r="D166" s="342">
        <v>450540</v>
      </c>
      <c r="E166" s="342">
        <v>0</v>
      </c>
      <c r="F166" s="342"/>
      <c r="G166" s="342">
        <v>444981</v>
      </c>
      <c r="H166" s="342">
        <v>0</v>
      </c>
      <c r="I166" s="342">
        <v>0</v>
      </c>
      <c r="J166" s="262"/>
    </row>
    <row r="167" spans="1:10" s="3" customFormat="1" ht="13.5">
      <c r="A167" s="341" t="s">
        <v>135</v>
      </c>
      <c r="B167" s="343" t="s">
        <v>670</v>
      </c>
      <c r="C167" s="343" t="s">
        <v>547</v>
      </c>
      <c r="D167" s="342">
        <v>984744</v>
      </c>
      <c r="E167" s="342">
        <v>0</v>
      </c>
      <c r="F167" s="342"/>
      <c r="G167" s="342">
        <v>999773</v>
      </c>
      <c r="H167" s="342">
        <v>9970</v>
      </c>
      <c r="I167" s="342">
        <v>0</v>
      </c>
      <c r="J167" s="262"/>
    </row>
    <row r="168" spans="1:10" s="3" customFormat="1" ht="13.5">
      <c r="A168" s="341" t="s">
        <v>136</v>
      </c>
      <c r="B168" s="343" t="s">
        <v>670</v>
      </c>
      <c r="C168" s="343" t="s">
        <v>547</v>
      </c>
      <c r="D168" s="342">
        <v>296137</v>
      </c>
      <c r="E168" s="342">
        <v>0</v>
      </c>
      <c r="F168" s="342"/>
      <c r="G168" s="342">
        <v>338254</v>
      </c>
      <c r="H168" s="342">
        <v>112</v>
      </c>
      <c r="I168" s="342">
        <v>0</v>
      </c>
      <c r="J168" s="262"/>
    </row>
    <row r="169" spans="1:10" s="3" customFormat="1" ht="13.5">
      <c r="A169" s="341" t="s">
        <v>250</v>
      </c>
      <c r="B169" s="343" t="s">
        <v>670</v>
      </c>
      <c r="C169" s="343" t="s">
        <v>547</v>
      </c>
      <c r="D169" s="342">
        <v>278254</v>
      </c>
      <c r="E169" s="342">
        <v>0</v>
      </c>
      <c r="F169" s="342"/>
      <c r="G169" s="342">
        <v>280141</v>
      </c>
      <c r="H169" s="342">
        <v>112342</v>
      </c>
      <c r="I169" s="342">
        <v>0</v>
      </c>
      <c r="J169" s="262"/>
    </row>
    <row r="170" spans="1:10" s="3" customFormat="1" ht="13.5">
      <c r="A170" s="341" t="s">
        <v>137</v>
      </c>
      <c r="B170" s="343" t="s">
        <v>670</v>
      </c>
      <c r="C170" s="343" t="s">
        <v>547</v>
      </c>
      <c r="D170" s="342">
        <v>412568</v>
      </c>
      <c r="E170" s="342">
        <v>0</v>
      </c>
      <c r="F170" s="342"/>
      <c r="G170" s="342">
        <v>406764</v>
      </c>
      <c r="H170" s="342">
        <v>85164</v>
      </c>
      <c r="I170" s="342">
        <v>-5552</v>
      </c>
      <c r="J170" s="262"/>
    </row>
    <row r="171" spans="1:10" s="3" customFormat="1" ht="13.5">
      <c r="A171" s="341" t="s">
        <v>139</v>
      </c>
      <c r="B171" s="343" t="s">
        <v>670</v>
      </c>
      <c r="C171" s="343" t="s">
        <v>547</v>
      </c>
      <c r="D171" s="342">
        <v>1321009</v>
      </c>
      <c r="E171" s="342">
        <v>0</v>
      </c>
      <c r="F171" s="342"/>
      <c r="G171" s="342">
        <v>1320963</v>
      </c>
      <c r="H171" s="342">
        <v>0</v>
      </c>
      <c r="I171" s="342">
        <v>0</v>
      </c>
      <c r="J171" s="262"/>
    </row>
    <row r="172" spans="1:10" s="3" customFormat="1" ht="13.5">
      <c r="A172" s="341" t="s">
        <v>140</v>
      </c>
      <c r="B172" s="343" t="s">
        <v>670</v>
      </c>
      <c r="C172" s="343" t="s">
        <v>547</v>
      </c>
      <c r="D172" s="342">
        <v>1251828</v>
      </c>
      <c r="E172" s="342">
        <v>0</v>
      </c>
      <c r="F172" s="342"/>
      <c r="G172" s="342">
        <v>1251823</v>
      </c>
      <c r="H172" s="342">
        <v>0</v>
      </c>
      <c r="I172" s="342">
        <v>0</v>
      </c>
      <c r="J172" s="262"/>
    </row>
    <row r="173" spans="1:10" s="3" customFormat="1" ht="13.5">
      <c r="A173" s="341" t="s">
        <v>141</v>
      </c>
      <c r="B173" s="343" t="s">
        <v>670</v>
      </c>
      <c r="C173" s="343" t="s">
        <v>547</v>
      </c>
      <c r="D173" s="342">
        <v>1262670</v>
      </c>
      <c r="E173" s="342">
        <v>0</v>
      </c>
      <c r="F173" s="342"/>
      <c r="G173" s="342">
        <v>1262639</v>
      </c>
      <c r="H173" s="342">
        <v>0</v>
      </c>
      <c r="I173" s="342">
        <v>0</v>
      </c>
      <c r="J173" s="262"/>
    </row>
    <row r="174" spans="1:10" s="3" customFormat="1" ht="13.5">
      <c r="A174" s="341" t="s">
        <v>843</v>
      </c>
      <c r="B174" s="343" t="s">
        <v>670</v>
      </c>
      <c r="C174" s="343" t="s">
        <v>547</v>
      </c>
      <c r="D174" s="342">
        <v>467387</v>
      </c>
      <c r="E174" s="342">
        <v>0</v>
      </c>
      <c r="F174" s="342"/>
      <c r="G174" s="342">
        <v>474208</v>
      </c>
      <c r="H174" s="342">
        <v>35933</v>
      </c>
      <c r="I174" s="342">
        <v>0</v>
      </c>
      <c r="J174" s="262"/>
    </row>
    <row r="175" spans="1:10" s="3" customFormat="1" ht="13.5">
      <c r="A175" s="341" t="s">
        <v>143</v>
      </c>
      <c r="B175" s="343" t="s">
        <v>670</v>
      </c>
      <c r="C175" s="343" t="s">
        <v>547</v>
      </c>
      <c r="D175" s="342">
        <v>54977</v>
      </c>
      <c r="E175" s="342">
        <v>0</v>
      </c>
      <c r="F175" s="342"/>
      <c r="G175" s="342">
        <v>59826</v>
      </c>
      <c r="H175" s="342">
        <v>10943</v>
      </c>
      <c r="I175" s="342">
        <v>-688</v>
      </c>
      <c r="J175" s="262"/>
    </row>
    <row r="176" spans="1:10" s="3" customFormat="1" ht="13.5">
      <c r="A176" s="341" t="s">
        <v>251</v>
      </c>
      <c r="B176" s="343" t="s">
        <v>670</v>
      </c>
      <c r="C176" s="343" t="s">
        <v>547</v>
      </c>
      <c r="D176" s="342">
        <v>302679</v>
      </c>
      <c r="E176" s="342">
        <v>0</v>
      </c>
      <c r="F176" s="342"/>
      <c r="G176" s="342">
        <v>365813</v>
      </c>
      <c r="H176" s="342">
        <v>162327</v>
      </c>
      <c r="I176" s="342">
        <v>0</v>
      </c>
      <c r="J176" s="262"/>
    </row>
    <row r="177" spans="1:10" s="3" customFormat="1" ht="13.5">
      <c r="A177" s="341" t="s">
        <v>812</v>
      </c>
      <c r="B177" s="343" t="s">
        <v>670</v>
      </c>
      <c r="C177" s="343" t="s">
        <v>547</v>
      </c>
      <c r="D177" s="342">
        <v>1363868</v>
      </c>
      <c r="E177" s="342">
        <v>0</v>
      </c>
      <c r="F177" s="342"/>
      <c r="G177" s="342">
        <v>1668041</v>
      </c>
      <c r="H177" s="342">
        <v>3899</v>
      </c>
      <c r="I177" s="342">
        <v>0</v>
      </c>
      <c r="J177" s="262"/>
    </row>
    <row r="178" spans="1:10" s="3" customFormat="1" ht="13.5">
      <c r="A178" s="341" t="s">
        <v>844</v>
      </c>
      <c r="B178" s="343" t="s">
        <v>670</v>
      </c>
      <c r="C178" s="343" t="s">
        <v>547</v>
      </c>
      <c r="D178" s="342">
        <v>878545</v>
      </c>
      <c r="E178" s="342">
        <v>0</v>
      </c>
      <c r="F178" s="342"/>
      <c r="G178" s="342">
        <v>880989</v>
      </c>
      <c r="H178" s="342">
        <v>22957</v>
      </c>
      <c r="I178" s="342">
        <v>0</v>
      </c>
      <c r="J178" s="262"/>
    </row>
    <row r="179" spans="1:10" s="3" customFormat="1" ht="13.5">
      <c r="A179" s="341" t="s">
        <v>144</v>
      </c>
      <c r="B179" s="343" t="s">
        <v>670</v>
      </c>
      <c r="C179" s="343" t="s">
        <v>547</v>
      </c>
      <c r="D179" s="342">
        <v>297024</v>
      </c>
      <c r="E179" s="342">
        <v>23737</v>
      </c>
      <c r="F179" s="342"/>
      <c r="G179" s="342">
        <v>309936</v>
      </c>
      <c r="H179" s="342">
        <v>7460</v>
      </c>
      <c r="I179" s="342">
        <v>-29512</v>
      </c>
      <c r="J179" s="262"/>
    </row>
    <row r="180" spans="1:10" s="3" customFormat="1" ht="13.5">
      <c r="A180" s="341" t="s">
        <v>145</v>
      </c>
      <c r="B180" s="343" t="s">
        <v>670</v>
      </c>
      <c r="C180" s="343" t="s">
        <v>547</v>
      </c>
      <c r="D180" s="342">
        <v>32764</v>
      </c>
      <c r="E180" s="342">
        <v>0</v>
      </c>
      <c r="F180" s="342"/>
      <c r="G180" s="342">
        <v>32250</v>
      </c>
      <c r="H180" s="342">
        <v>0</v>
      </c>
      <c r="I180" s="342">
        <v>-354</v>
      </c>
      <c r="J180" s="262"/>
    </row>
    <row r="181" spans="1:10" s="3" customFormat="1" ht="13.5">
      <c r="A181" s="341" t="s">
        <v>147</v>
      </c>
      <c r="B181" s="343" t="s">
        <v>670</v>
      </c>
      <c r="C181" s="343" t="s">
        <v>547</v>
      </c>
      <c r="D181" s="342">
        <v>552180</v>
      </c>
      <c r="E181" s="342">
        <v>0</v>
      </c>
      <c r="F181" s="342"/>
      <c r="G181" s="342">
        <v>565432</v>
      </c>
      <c r="H181" s="342">
        <v>22682</v>
      </c>
      <c r="I181" s="342">
        <v>0</v>
      </c>
      <c r="J181" s="262"/>
    </row>
    <row r="182" spans="1:10" s="3" customFormat="1" ht="13.5">
      <c r="A182" s="341" t="s">
        <v>148</v>
      </c>
      <c r="B182" s="343" t="s">
        <v>670</v>
      </c>
      <c r="C182" s="343" t="s">
        <v>547</v>
      </c>
      <c r="D182" s="342">
        <v>629661</v>
      </c>
      <c r="E182" s="342">
        <v>0</v>
      </c>
      <c r="F182" s="342"/>
      <c r="G182" s="342">
        <v>628150</v>
      </c>
      <c r="H182" s="342">
        <v>50268</v>
      </c>
      <c r="I182" s="342">
        <v>-70781</v>
      </c>
      <c r="J182" s="262"/>
    </row>
    <row r="183" spans="1:10" s="3" customFormat="1" ht="13.5">
      <c r="A183" s="341" t="s">
        <v>806</v>
      </c>
      <c r="B183" s="343" t="s">
        <v>670</v>
      </c>
      <c r="C183" s="343" t="s">
        <v>547</v>
      </c>
      <c r="D183" s="342">
        <v>864127</v>
      </c>
      <c r="E183" s="342">
        <v>0</v>
      </c>
      <c r="F183" s="342"/>
      <c r="G183" s="342">
        <v>1000691</v>
      </c>
      <c r="H183" s="342">
        <v>119828</v>
      </c>
      <c r="I183" s="342">
        <v>0</v>
      </c>
      <c r="J183" s="262"/>
    </row>
    <row r="184" spans="1:10" s="3" customFormat="1" ht="13.5">
      <c r="A184" s="341" t="s">
        <v>149</v>
      </c>
      <c r="B184" s="343" t="s">
        <v>670</v>
      </c>
      <c r="C184" s="343" t="s">
        <v>547</v>
      </c>
      <c r="D184" s="342">
        <v>71052</v>
      </c>
      <c r="E184" s="342">
        <v>56</v>
      </c>
      <c r="F184" s="342"/>
      <c r="G184" s="342">
        <v>82851</v>
      </c>
      <c r="H184" s="342">
        <v>3447</v>
      </c>
      <c r="I184" s="342">
        <v>-1080</v>
      </c>
      <c r="J184" s="262"/>
    </row>
    <row r="185" spans="1:10" s="3" customFormat="1" ht="13.5">
      <c r="A185" s="341" t="s">
        <v>194</v>
      </c>
      <c r="B185" s="343" t="s">
        <v>670</v>
      </c>
      <c r="C185" s="343" t="s">
        <v>547</v>
      </c>
      <c r="D185" s="342">
        <v>131900</v>
      </c>
      <c r="E185" s="342">
        <v>475</v>
      </c>
      <c r="F185" s="342"/>
      <c r="G185" s="342">
        <v>97321</v>
      </c>
      <c r="H185" s="342">
        <v>51594</v>
      </c>
      <c r="I185" s="342">
        <v>-814</v>
      </c>
      <c r="J185" s="262"/>
    </row>
    <row r="186" spans="1:10" s="3" customFormat="1" ht="13.5">
      <c r="A186" s="341" t="s">
        <v>195</v>
      </c>
      <c r="B186" s="343" t="s">
        <v>670</v>
      </c>
      <c r="C186" s="343" t="s">
        <v>547</v>
      </c>
      <c r="D186" s="342">
        <v>469310</v>
      </c>
      <c r="E186" s="342">
        <v>8378</v>
      </c>
      <c r="F186" s="342"/>
      <c r="G186" s="342">
        <v>264429</v>
      </c>
      <c r="H186" s="342">
        <v>277512</v>
      </c>
      <c r="I186" s="342">
        <v>-2700</v>
      </c>
      <c r="J186" s="262"/>
    </row>
    <row r="187" spans="1:10" s="3" customFormat="1" ht="13.5">
      <c r="A187" s="341" t="s">
        <v>196</v>
      </c>
      <c r="B187" s="343" t="s">
        <v>670</v>
      </c>
      <c r="C187" s="343" t="s">
        <v>547</v>
      </c>
      <c r="D187" s="342">
        <v>423904</v>
      </c>
      <c r="E187" s="342">
        <v>5692</v>
      </c>
      <c r="F187" s="342"/>
      <c r="G187" s="342">
        <v>277105</v>
      </c>
      <c r="H187" s="342">
        <v>203726</v>
      </c>
      <c r="I187" s="342">
        <v>757</v>
      </c>
      <c r="J187" s="262"/>
    </row>
    <row r="188" spans="1:10" s="3" customFormat="1" ht="13.5">
      <c r="A188" s="341" t="s">
        <v>197</v>
      </c>
      <c r="B188" s="343" t="s">
        <v>670</v>
      </c>
      <c r="C188" s="343" t="s">
        <v>547</v>
      </c>
      <c r="D188" s="342">
        <v>784361</v>
      </c>
      <c r="E188" s="342">
        <v>30255</v>
      </c>
      <c r="F188" s="342"/>
      <c r="G188" s="342">
        <v>774211</v>
      </c>
      <c r="H188" s="342">
        <v>49085</v>
      </c>
      <c r="I188" s="342">
        <v>-13104</v>
      </c>
      <c r="J188" s="262"/>
    </row>
    <row r="189" spans="1:10" s="3" customFormat="1" ht="13.5">
      <c r="A189" s="341" t="s">
        <v>198</v>
      </c>
      <c r="B189" s="343" t="s">
        <v>670</v>
      </c>
      <c r="C189" s="343" t="s">
        <v>547</v>
      </c>
      <c r="D189" s="342">
        <v>697680</v>
      </c>
      <c r="E189" s="342">
        <v>28312</v>
      </c>
      <c r="F189" s="342"/>
      <c r="G189" s="342">
        <v>685614</v>
      </c>
      <c r="H189" s="342">
        <v>44303</v>
      </c>
      <c r="I189" s="342">
        <v>-11589</v>
      </c>
      <c r="J189" s="262"/>
    </row>
    <row r="190" spans="1:10" s="3" customFormat="1" ht="13.5">
      <c r="A190" s="341" t="s">
        <v>199</v>
      </c>
      <c r="B190" s="343" t="s">
        <v>670</v>
      </c>
      <c r="C190" s="343" t="s">
        <v>547</v>
      </c>
      <c r="D190" s="342">
        <v>1336872</v>
      </c>
      <c r="E190" s="342">
        <v>61243</v>
      </c>
      <c r="F190" s="342"/>
      <c r="G190" s="342">
        <v>1351841</v>
      </c>
      <c r="H190" s="342">
        <v>59196</v>
      </c>
      <c r="I190" s="342">
        <v>-13377</v>
      </c>
      <c r="J190" s="262"/>
    </row>
    <row r="191" spans="1:10" s="3" customFormat="1" ht="13.5">
      <c r="A191" s="341" t="s">
        <v>200</v>
      </c>
      <c r="B191" s="343" t="s">
        <v>670</v>
      </c>
      <c r="C191" s="343" t="s">
        <v>547</v>
      </c>
      <c r="D191" s="342">
        <v>1020791</v>
      </c>
      <c r="E191" s="342">
        <v>57532</v>
      </c>
      <c r="F191" s="342"/>
      <c r="G191" s="342">
        <v>996235</v>
      </c>
      <c r="H191" s="342">
        <v>152333</v>
      </c>
      <c r="I191" s="342">
        <v>-10168</v>
      </c>
      <c r="J191" s="262"/>
    </row>
    <row r="192" spans="1:10" s="3" customFormat="1" ht="13.5">
      <c r="A192" s="341" t="s">
        <v>81</v>
      </c>
      <c r="B192" s="343" t="s">
        <v>670</v>
      </c>
      <c r="C192" s="343" t="s">
        <v>547</v>
      </c>
      <c r="D192" s="342">
        <v>53311</v>
      </c>
      <c r="E192" s="342">
        <v>0</v>
      </c>
      <c r="F192" s="342"/>
      <c r="G192" s="342">
        <v>53247</v>
      </c>
      <c r="H192" s="342">
        <v>7140</v>
      </c>
      <c r="I192" s="342">
        <v>-520</v>
      </c>
      <c r="J192" s="262"/>
    </row>
    <row r="193" spans="1:10" s="3" customFormat="1" ht="13.5">
      <c r="A193" s="341" t="s">
        <v>82</v>
      </c>
      <c r="B193" s="343" t="s">
        <v>670</v>
      </c>
      <c r="C193" s="343" t="s">
        <v>547</v>
      </c>
      <c r="D193" s="342">
        <v>152673</v>
      </c>
      <c r="E193" s="342">
        <v>0</v>
      </c>
      <c r="F193" s="342"/>
      <c r="G193" s="342">
        <v>158129</v>
      </c>
      <c r="H193" s="342">
        <v>0</v>
      </c>
      <c r="I193" s="342">
        <v>-3101</v>
      </c>
      <c r="J193" s="262"/>
    </row>
    <row r="194" spans="1:10" s="3" customFormat="1" ht="13.5">
      <c r="A194" s="341" t="s">
        <v>83</v>
      </c>
      <c r="B194" s="343" t="s">
        <v>670</v>
      </c>
      <c r="C194" s="343" t="s">
        <v>547</v>
      </c>
      <c r="D194" s="342">
        <v>222363</v>
      </c>
      <c r="E194" s="342">
        <v>0</v>
      </c>
      <c r="F194" s="342"/>
      <c r="G194" s="342">
        <v>223755</v>
      </c>
      <c r="H194" s="342">
        <v>0</v>
      </c>
      <c r="I194" s="342">
        <v>-4276</v>
      </c>
      <c r="J194" s="262"/>
    </row>
    <row r="195" spans="1:10" s="3" customFormat="1" ht="13.5">
      <c r="A195" s="341" t="s">
        <v>84</v>
      </c>
      <c r="B195" s="343" t="s">
        <v>670</v>
      </c>
      <c r="C195" s="343" t="s">
        <v>547</v>
      </c>
      <c r="D195" s="342">
        <v>625288</v>
      </c>
      <c r="E195" s="342">
        <v>0</v>
      </c>
      <c r="F195" s="342"/>
      <c r="G195" s="342">
        <v>629706</v>
      </c>
      <c r="H195" s="342">
        <v>1486</v>
      </c>
      <c r="I195" s="342">
        <v>-9582</v>
      </c>
      <c r="J195" s="262"/>
    </row>
    <row r="196" spans="1:10" s="3" customFormat="1" ht="13.5">
      <c r="A196" s="341" t="s">
        <v>85</v>
      </c>
      <c r="B196" s="343" t="s">
        <v>670</v>
      </c>
      <c r="C196" s="343" t="s">
        <v>547</v>
      </c>
      <c r="D196" s="342">
        <v>498130</v>
      </c>
      <c r="E196" s="342">
        <v>0</v>
      </c>
      <c r="F196" s="342"/>
      <c r="G196" s="342">
        <v>476098</v>
      </c>
      <c r="H196" s="342">
        <v>76382</v>
      </c>
      <c r="I196" s="342">
        <v>0</v>
      </c>
      <c r="J196" s="262"/>
    </row>
    <row r="197" spans="1:10" s="3" customFormat="1" ht="13.5">
      <c r="A197" s="341" t="s">
        <v>86</v>
      </c>
      <c r="B197" s="343" t="s">
        <v>670</v>
      </c>
      <c r="C197" s="343" t="s">
        <v>547</v>
      </c>
      <c r="D197" s="342">
        <v>591600</v>
      </c>
      <c r="E197" s="342">
        <v>0</v>
      </c>
      <c r="F197" s="342"/>
      <c r="G197" s="342">
        <v>587712</v>
      </c>
      <c r="H197" s="342">
        <v>45022</v>
      </c>
      <c r="I197" s="342">
        <v>0</v>
      </c>
      <c r="J197" s="262"/>
    </row>
    <row r="198" spans="1:10" s="3" customFormat="1" ht="13.5">
      <c r="A198" s="341" t="s">
        <v>87</v>
      </c>
      <c r="B198" s="343" t="s">
        <v>670</v>
      </c>
      <c r="C198" s="343" t="s">
        <v>547</v>
      </c>
      <c r="D198" s="342">
        <v>307862</v>
      </c>
      <c r="E198" s="342">
        <v>0</v>
      </c>
      <c r="F198" s="342"/>
      <c r="G198" s="342">
        <v>299965</v>
      </c>
      <c r="H198" s="342">
        <v>23430</v>
      </c>
      <c r="I198" s="342">
        <v>0</v>
      </c>
      <c r="J198" s="262"/>
    </row>
    <row r="199" spans="1:10" s="3" customFormat="1" ht="13.5">
      <c r="A199" s="341" t="s">
        <v>791</v>
      </c>
      <c r="B199" s="343" t="s">
        <v>670</v>
      </c>
      <c r="C199" s="343" t="s">
        <v>547</v>
      </c>
      <c r="D199" s="342">
        <v>143050</v>
      </c>
      <c r="E199" s="342">
        <v>0</v>
      </c>
      <c r="F199" s="342"/>
      <c r="G199" s="342">
        <v>132804</v>
      </c>
      <c r="H199" s="342">
        <v>11250</v>
      </c>
      <c r="I199" s="342">
        <v>0</v>
      </c>
      <c r="J199" s="262"/>
    </row>
    <row r="200" spans="1:10" s="3" customFormat="1" ht="13.5">
      <c r="A200" s="341" t="s">
        <v>201</v>
      </c>
      <c r="B200" s="343" t="s">
        <v>670</v>
      </c>
      <c r="C200" s="343" t="s">
        <v>547</v>
      </c>
      <c r="D200" s="342">
        <v>8677169</v>
      </c>
      <c r="E200" s="342">
        <v>0</v>
      </c>
      <c r="F200" s="342"/>
      <c r="G200" s="342">
        <v>8677169</v>
      </c>
      <c r="H200" s="342">
        <v>214084</v>
      </c>
      <c r="I200" s="342">
        <v>0</v>
      </c>
      <c r="J200" s="262"/>
    </row>
    <row r="201" spans="1:10" s="3" customFormat="1" ht="13.5">
      <c r="A201" s="341" t="s">
        <v>88</v>
      </c>
      <c r="B201" s="343" t="s">
        <v>670</v>
      </c>
      <c r="C201" s="343" t="s">
        <v>547</v>
      </c>
      <c r="D201" s="342">
        <v>61266</v>
      </c>
      <c r="E201" s="342">
        <v>1458</v>
      </c>
      <c r="F201" s="342"/>
      <c r="G201" s="342">
        <v>65142</v>
      </c>
      <c r="H201" s="342">
        <v>0</v>
      </c>
      <c r="I201" s="342">
        <v>-383</v>
      </c>
      <c r="J201" s="262"/>
    </row>
    <row r="202" spans="1:10" s="3" customFormat="1" ht="13.5">
      <c r="A202" s="341" t="s">
        <v>89</v>
      </c>
      <c r="B202" s="343" t="s">
        <v>670</v>
      </c>
      <c r="C202" s="343" t="s">
        <v>547</v>
      </c>
      <c r="D202" s="342">
        <v>76437</v>
      </c>
      <c r="E202" s="342">
        <v>9778</v>
      </c>
      <c r="F202" s="342"/>
      <c r="G202" s="342">
        <v>86529</v>
      </c>
      <c r="H202" s="342">
        <v>0</v>
      </c>
      <c r="I202" s="342">
        <v>535</v>
      </c>
      <c r="J202" s="262"/>
    </row>
    <row r="203" spans="1:10" s="3" customFormat="1" ht="13.5">
      <c r="A203" s="341" t="s">
        <v>172</v>
      </c>
      <c r="B203" s="343" t="s">
        <v>670</v>
      </c>
      <c r="C203" s="343" t="s">
        <v>547</v>
      </c>
      <c r="D203" s="342">
        <v>79894</v>
      </c>
      <c r="E203" s="342">
        <v>11039</v>
      </c>
      <c r="F203" s="342"/>
      <c r="G203" s="342">
        <v>86622</v>
      </c>
      <c r="H203" s="342">
        <v>4683</v>
      </c>
      <c r="I203" s="342">
        <v>-805</v>
      </c>
      <c r="J203" s="262"/>
    </row>
    <row r="204" spans="1:10" s="3" customFormat="1" ht="13.5">
      <c r="A204" s="341" t="s">
        <v>90</v>
      </c>
      <c r="B204" s="343" t="s">
        <v>670</v>
      </c>
      <c r="C204" s="343" t="s">
        <v>547</v>
      </c>
      <c r="D204" s="342">
        <v>275364</v>
      </c>
      <c r="E204" s="342">
        <v>1029</v>
      </c>
      <c r="F204" s="342"/>
      <c r="G204" s="342">
        <v>288060</v>
      </c>
      <c r="H204" s="342">
        <v>0</v>
      </c>
      <c r="I204" s="342">
        <v>-7679</v>
      </c>
      <c r="J204" s="262"/>
    </row>
    <row r="205" spans="1:10" s="3" customFormat="1" ht="13.5">
      <c r="A205" s="341" t="s">
        <v>91</v>
      </c>
      <c r="B205" s="343" t="s">
        <v>670</v>
      </c>
      <c r="C205" s="343" t="s">
        <v>547</v>
      </c>
      <c r="D205" s="342">
        <v>573842</v>
      </c>
      <c r="E205" s="342">
        <v>4976</v>
      </c>
      <c r="F205" s="342"/>
      <c r="G205" s="342">
        <v>580156</v>
      </c>
      <c r="H205" s="342">
        <v>1248</v>
      </c>
      <c r="I205" s="342">
        <v>-14835</v>
      </c>
      <c r="J205" s="262"/>
    </row>
    <row r="206" spans="1:10" s="3" customFormat="1" ht="13.5">
      <c r="A206" s="341" t="s">
        <v>92</v>
      </c>
      <c r="B206" s="343" t="s">
        <v>670</v>
      </c>
      <c r="C206" s="343" t="s">
        <v>547</v>
      </c>
      <c r="D206" s="342">
        <v>110370</v>
      </c>
      <c r="E206" s="342">
        <v>0</v>
      </c>
      <c r="F206" s="342"/>
      <c r="G206" s="342">
        <v>109524</v>
      </c>
      <c r="H206" s="342">
        <v>7996</v>
      </c>
      <c r="I206" s="342">
        <v>0</v>
      </c>
      <c r="J206" s="262"/>
    </row>
    <row r="207" spans="1:10" s="3" customFormat="1" ht="13.5">
      <c r="A207" s="341" t="s">
        <v>93</v>
      </c>
      <c r="B207" s="343" t="s">
        <v>670</v>
      </c>
      <c r="C207" s="343" t="s">
        <v>547</v>
      </c>
      <c r="D207" s="342">
        <v>170395</v>
      </c>
      <c r="E207" s="342">
        <v>190</v>
      </c>
      <c r="F207" s="342"/>
      <c r="G207" s="342">
        <v>184762</v>
      </c>
      <c r="H207" s="342">
        <v>5423</v>
      </c>
      <c r="I207" s="342">
        <v>-4687</v>
      </c>
      <c r="J207" s="262"/>
    </row>
    <row r="208" spans="1:10" s="3" customFormat="1" ht="13.5">
      <c r="A208" s="341" t="s">
        <v>94</v>
      </c>
      <c r="B208" s="343" t="s">
        <v>670</v>
      </c>
      <c r="C208" s="343" t="s">
        <v>547</v>
      </c>
      <c r="D208" s="342">
        <v>242252</v>
      </c>
      <c r="E208" s="342">
        <v>567</v>
      </c>
      <c r="F208" s="342"/>
      <c r="G208" s="342">
        <v>240055</v>
      </c>
      <c r="H208" s="342">
        <v>5722</v>
      </c>
      <c r="I208" s="342">
        <v>-7462</v>
      </c>
      <c r="J208" s="262"/>
    </row>
    <row r="209" spans="1:10" s="3" customFormat="1" ht="13.5">
      <c r="A209" s="341" t="s">
        <v>95</v>
      </c>
      <c r="B209" s="343" t="s">
        <v>670</v>
      </c>
      <c r="C209" s="343" t="s">
        <v>547</v>
      </c>
      <c r="D209" s="342">
        <v>383465</v>
      </c>
      <c r="E209" s="342">
        <v>1776</v>
      </c>
      <c r="F209" s="342"/>
      <c r="G209" s="342">
        <v>413430</v>
      </c>
      <c r="H209" s="342">
        <v>0</v>
      </c>
      <c r="I209" s="342">
        <v>-10754</v>
      </c>
      <c r="J209" s="262"/>
    </row>
    <row r="210" spans="1:10" s="3" customFormat="1" ht="13.5">
      <c r="A210" s="341" t="s">
        <v>96</v>
      </c>
      <c r="B210" s="343" t="s">
        <v>670</v>
      </c>
      <c r="C210" s="343" t="s">
        <v>547</v>
      </c>
      <c r="D210" s="342">
        <v>795820</v>
      </c>
      <c r="E210" s="342">
        <v>2847</v>
      </c>
      <c r="F210" s="342"/>
      <c r="G210" s="342">
        <v>807067</v>
      </c>
      <c r="H210" s="342">
        <v>45914</v>
      </c>
      <c r="I210" s="342">
        <v>-20745</v>
      </c>
      <c r="J210" s="262"/>
    </row>
    <row r="211" spans="1:10" s="3" customFormat="1" ht="13.5">
      <c r="A211" s="341" t="s">
        <v>97</v>
      </c>
      <c r="B211" s="343" t="s">
        <v>670</v>
      </c>
      <c r="C211" s="343" t="s">
        <v>547</v>
      </c>
      <c r="D211" s="342">
        <v>1018881</v>
      </c>
      <c r="E211" s="342">
        <v>2473</v>
      </c>
      <c r="F211" s="342"/>
      <c r="G211" s="342">
        <v>1023215</v>
      </c>
      <c r="H211" s="342">
        <v>86344</v>
      </c>
      <c r="I211" s="342">
        <v>-24124</v>
      </c>
      <c r="J211" s="262"/>
    </row>
    <row r="212" spans="1:10" s="3" customFormat="1" ht="13.5">
      <c r="A212" s="341" t="s">
        <v>98</v>
      </c>
      <c r="B212" s="343" t="s">
        <v>670</v>
      </c>
      <c r="C212" s="343" t="s">
        <v>547</v>
      </c>
      <c r="D212" s="342">
        <v>524249</v>
      </c>
      <c r="E212" s="342">
        <v>727</v>
      </c>
      <c r="F212" s="342"/>
      <c r="G212" s="342">
        <v>526810</v>
      </c>
      <c r="H212" s="342">
        <v>50568</v>
      </c>
      <c r="I212" s="342">
        <v>-11515</v>
      </c>
      <c r="J212" s="262"/>
    </row>
    <row r="213" spans="1:10" s="3" customFormat="1" ht="13.5">
      <c r="A213" s="341" t="s">
        <v>784</v>
      </c>
      <c r="B213" s="343" t="s">
        <v>670</v>
      </c>
      <c r="C213" s="343" t="s">
        <v>547</v>
      </c>
      <c r="D213" s="342">
        <v>165995</v>
      </c>
      <c r="E213" s="342">
        <v>0</v>
      </c>
      <c r="F213" s="342"/>
      <c r="G213" s="342">
        <v>167423</v>
      </c>
      <c r="H213" s="342">
        <v>12070</v>
      </c>
      <c r="I213" s="342">
        <v>0</v>
      </c>
      <c r="J213" s="262"/>
    </row>
    <row r="214" spans="1:10" s="3" customFormat="1" ht="13.5">
      <c r="A214" s="341" t="s">
        <v>786</v>
      </c>
      <c r="B214" s="343" t="s">
        <v>670</v>
      </c>
      <c r="C214" s="343" t="s">
        <v>547</v>
      </c>
      <c r="D214" s="342">
        <v>426622</v>
      </c>
      <c r="E214" s="342">
        <v>0</v>
      </c>
      <c r="F214" s="342"/>
      <c r="G214" s="342">
        <v>429786</v>
      </c>
      <c r="H214" s="342">
        <v>28527</v>
      </c>
      <c r="I214" s="342">
        <v>0</v>
      </c>
      <c r="J214" s="262"/>
    </row>
    <row r="215" spans="1:10" s="3" customFormat="1" ht="13.5">
      <c r="A215" s="341" t="s">
        <v>787</v>
      </c>
      <c r="B215" s="343" t="s">
        <v>670</v>
      </c>
      <c r="C215" s="343" t="s">
        <v>547</v>
      </c>
      <c r="D215" s="342">
        <v>115752</v>
      </c>
      <c r="E215" s="342">
        <v>0</v>
      </c>
      <c r="F215" s="342"/>
      <c r="G215" s="342">
        <v>117997</v>
      </c>
      <c r="H215" s="342">
        <v>8668</v>
      </c>
      <c r="I215" s="342">
        <v>0</v>
      </c>
      <c r="J215" s="262"/>
    </row>
    <row r="216" spans="1:10" s="3" customFormat="1" ht="13.5">
      <c r="A216" s="341" t="s">
        <v>804</v>
      </c>
      <c r="B216" s="343" t="s">
        <v>670</v>
      </c>
      <c r="C216" s="343" t="s">
        <v>547</v>
      </c>
      <c r="D216" s="342">
        <v>70180</v>
      </c>
      <c r="E216" s="342">
        <v>0</v>
      </c>
      <c r="F216" s="342"/>
      <c r="G216" s="342">
        <v>61173</v>
      </c>
      <c r="H216" s="342">
        <v>29432</v>
      </c>
      <c r="I216" s="342">
        <v>0</v>
      </c>
      <c r="J216" s="262"/>
    </row>
    <row r="217" spans="1:10" s="3" customFormat="1" ht="13.5">
      <c r="A217" s="341" t="s">
        <v>173</v>
      </c>
      <c r="B217" s="343" t="s">
        <v>670</v>
      </c>
      <c r="C217" s="343" t="s">
        <v>547</v>
      </c>
      <c r="D217" s="342">
        <v>410756</v>
      </c>
      <c r="E217" s="342">
        <v>3317</v>
      </c>
      <c r="F217" s="342"/>
      <c r="G217" s="342">
        <v>418471</v>
      </c>
      <c r="H217" s="342">
        <v>18771</v>
      </c>
      <c r="I217" s="342">
        <v>4133</v>
      </c>
      <c r="J217" s="262"/>
    </row>
    <row r="218" spans="1:10" s="3" customFormat="1" ht="13.5">
      <c r="A218" s="341" t="s">
        <v>202</v>
      </c>
      <c r="B218" s="343" t="s">
        <v>670</v>
      </c>
      <c r="C218" s="343" t="s">
        <v>547</v>
      </c>
      <c r="D218" s="342">
        <v>2315487</v>
      </c>
      <c r="E218" s="342">
        <v>0</v>
      </c>
      <c r="F218" s="342"/>
      <c r="G218" s="342">
        <v>2340784</v>
      </c>
      <c r="H218" s="342">
        <v>82136</v>
      </c>
      <c r="I218" s="342">
        <v>56115</v>
      </c>
      <c r="J218" s="262"/>
    </row>
    <row r="219" spans="1:10" s="3" customFormat="1" ht="13.5">
      <c r="A219" s="341" t="s">
        <v>204</v>
      </c>
      <c r="B219" s="343" t="s">
        <v>670</v>
      </c>
      <c r="C219" s="343" t="s">
        <v>547</v>
      </c>
      <c r="D219" s="342">
        <v>26023</v>
      </c>
      <c r="E219" s="342">
        <v>0</v>
      </c>
      <c r="F219" s="342"/>
      <c r="G219" s="342">
        <v>27340</v>
      </c>
      <c r="H219" s="342">
        <v>3916</v>
      </c>
      <c r="I219" s="342">
        <v>0</v>
      </c>
      <c r="J219" s="262"/>
    </row>
    <row r="220" spans="1:10" s="3" customFormat="1" ht="13.5">
      <c r="A220" s="341" t="s">
        <v>205</v>
      </c>
      <c r="B220" s="343" t="s">
        <v>670</v>
      </c>
      <c r="C220" s="343" t="s">
        <v>547</v>
      </c>
      <c r="D220" s="342">
        <v>53856</v>
      </c>
      <c r="E220" s="342">
        <v>0</v>
      </c>
      <c r="F220" s="342"/>
      <c r="G220" s="342">
        <v>55932</v>
      </c>
      <c r="H220" s="342">
        <v>6437</v>
      </c>
      <c r="I220" s="342">
        <v>0</v>
      </c>
      <c r="J220" s="262"/>
    </row>
    <row r="221" spans="1:10" s="3" customFormat="1" ht="13.5">
      <c r="A221" s="341" t="s">
        <v>206</v>
      </c>
      <c r="B221" s="343" t="s">
        <v>670</v>
      </c>
      <c r="C221" s="343" t="s">
        <v>547</v>
      </c>
      <c r="D221" s="342">
        <v>63551</v>
      </c>
      <c r="E221" s="342">
        <v>0</v>
      </c>
      <c r="F221" s="342"/>
      <c r="G221" s="342">
        <v>62979</v>
      </c>
      <c r="H221" s="342">
        <v>5273</v>
      </c>
      <c r="I221" s="342">
        <v>0</v>
      </c>
      <c r="J221" s="262"/>
    </row>
    <row r="222" spans="1:10" s="3" customFormat="1" ht="13.5">
      <c r="A222" s="341" t="s">
        <v>207</v>
      </c>
      <c r="B222" s="343" t="s">
        <v>670</v>
      </c>
      <c r="C222" s="343" t="s">
        <v>547</v>
      </c>
      <c r="D222" s="342">
        <v>68692</v>
      </c>
      <c r="E222" s="342">
        <v>519</v>
      </c>
      <c r="F222" s="342"/>
      <c r="G222" s="342">
        <v>65924</v>
      </c>
      <c r="H222" s="342">
        <v>8921</v>
      </c>
      <c r="I222" s="342">
        <v>0</v>
      </c>
      <c r="J222" s="262"/>
    </row>
    <row r="223" spans="1:10" s="3" customFormat="1" ht="13.5">
      <c r="A223" s="341" t="s">
        <v>208</v>
      </c>
      <c r="B223" s="343" t="s">
        <v>670</v>
      </c>
      <c r="C223" s="343" t="s">
        <v>547</v>
      </c>
      <c r="D223" s="342">
        <v>49581</v>
      </c>
      <c r="E223" s="342">
        <v>0</v>
      </c>
      <c r="F223" s="342"/>
      <c r="G223" s="342">
        <v>48851</v>
      </c>
      <c r="H223" s="342">
        <v>9637</v>
      </c>
      <c r="I223" s="342">
        <v>0</v>
      </c>
      <c r="J223" s="262"/>
    </row>
    <row r="224" spans="1:10" s="3" customFormat="1" ht="13.5">
      <c r="A224" s="341" t="s">
        <v>209</v>
      </c>
      <c r="B224" s="343" t="s">
        <v>670</v>
      </c>
      <c r="C224" s="343" t="s">
        <v>547</v>
      </c>
      <c r="D224" s="342">
        <v>74582</v>
      </c>
      <c r="E224" s="342">
        <v>0</v>
      </c>
      <c r="F224" s="342"/>
      <c r="G224" s="342">
        <v>73446</v>
      </c>
      <c r="H224" s="342">
        <v>7664</v>
      </c>
      <c r="I224" s="342">
        <v>0</v>
      </c>
      <c r="J224" s="262"/>
    </row>
    <row r="225" spans="1:10" s="3" customFormat="1" ht="13.5">
      <c r="A225" s="341" t="s">
        <v>210</v>
      </c>
      <c r="B225" s="343" t="s">
        <v>670</v>
      </c>
      <c r="C225" s="343" t="s">
        <v>547</v>
      </c>
      <c r="D225" s="342">
        <v>114038</v>
      </c>
      <c r="E225" s="342">
        <v>0</v>
      </c>
      <c r="F225" s="342"/>
      <c r="G225" s="342">
        <v>111767</v>
      </c>
      <c r="H225" s="342">
        <v>11695</v>
      </c>
      <c r="I225" s="342">
        <v>-2483</v>
      </c>
      <c r="J225" s="262"/>
    </row>
    <row r="226" spans="1:10" s="3" customFormat="1" ht="13.5">
      <c r="A226" s="341" t="s">
        <v>211</v>
      </c>
      <c r="B226" s="343" t="s">
        <v>670</v>
      </c>
      <c r="C226" s="343" t="s">
        <v>547</v>
      </c>
      <c r="D226" s="342">
        <v>83383</v>
      </c>
      <c r="E226" s="342">
        <v>0</v>
      </c>
      <c r="F226" s="342"/>
      <c r="G226" s="342">
        <v>85696</v>
      </c>
      <c r="H226" s="342">
        <v>6505</v>
      </c>
      <c r="I226" s="342">
        <v>-2132</v>
      </c>
      <c r="J226" s="262"/>
    </row>
    <row r="227" spans="1:10" s="3" customFormat="1" ht="13.5">
      <c r="A227" s="341" t="s">
        <v>212</v>
      </c>
      <c r="B227" s="343" t="s">
        <v>670</v>
      </c>
      <c r="C227" s="343" t="s">
        <v>547</v>
      </c>
      <c r="D227" s="342">
        <v>121980</v>
      </c>
      <c r="E227" s="342">
        <v>3164</v>
      </c>
      <c r="F227" s="342"/>
      <c r="G227" s="342">
        <v>114467</v>
      </c>
      <c r="H227" s="342">
        <v>6631</v>
      </c>
      <c r="I227" s="342">
        <v>-5454</v>
      </c>
      <c r="J227" s="262"/>
    </row>
    <row r="228" spans="1:10" s="3" customFormat="1" ht="13.5">
      <c r="A228" s="341" t="s">
        <v>213</v>
      </c>
      <c r="B228" s="343" t="s">
        <v>670</v>
      </c>
      <c r="C228" s="343" t="s">
        <v>547</v>
      </c>
      <c r="D228" s="342">
        <v>203275</v>
      </c>
      <c r="E228" s="342">
        <v>0</v>
      </c>
      <c r="F228" s="342"/>
      <c r="G228" s="342">
        <v>181712</v>
      </c>
      <c r="H228" s="342">
        <v>11946</v>
      </c>
      <c r="I228" s="342">
        <v>-6588</v>
      </c>
      <c r="J228" s="262"/>
    </row>
    <row r="229" spans="1:10" s="3" customFormat="1" ht="13.5">
      <c r="A229" s="341" t="s">
        <v>214</v>
      </c>
      <c r="B229" s="343" t="s">
        <v>670</v>
      </c>
      <c r="C229" s="343" t="s">
        <v>547</v>
      </c>
      <c r="D229" s="342">
        <v>133841</v>
      </c>
      <c r="E229" s="342">
        <v>5110</v>
      </c>
      <c r="F229" s="342"/>
      <c r="G229" s="342">
        <v>138439</v>
      </c>
      <c r="H229" s="342">
        <v>1675</v>
      </c>
      <c r="I229" s="342">
        <v>-11713</v>
      </c>
      <c r="J229" s="262"/>
    </row>
    <row r="230" spans="1:10" s="3" customFormat="1" ht="13.5">
      <c r="A230" s="341" t="s">
        <v>215</v>
      </c>
      <c r="B230" s="343" t="s">
        <v>670</v>
      </c>
      <c r="C230" s="343" t="s">
        <v>547</v>
      </c>
      <c r="D230" s="342">
        <v>98124</v>
      </c>
      <c r="E230" s="342">
        <v>12940</v>
      </c>
      <c r="F230" s="342"/>
      <c r="G230" s="342">
        <v>111390</v>
      </c>
      <c r="H230" s="342">
        <v>531</v>
      </c>
      <c r="I230" s="342">
        <v>-8676</v>
      </c>
      <c r="J230" s="262"/>
    </row>
    <row r="231" spans="1:10" s="3" customFormat="1" ht="13.5">
      <c r="A231" s="341" t="s">
        <v>216</v>
      </c>
      <c r="B231" s="343" t="s">
        <v>670</v>
      </c>
      <c r="C231" s="343" t="s">
        <v>547</v>
      </c>
      <c r="D231" s="342">
        <v>240693</v>
      </c>
      <c r="E231" s="342">
        <v>0</v>
      </c>
      <c r="F231" s="342"/>
      <c r="G231" s="342">
        <v>245144</v>
      </c>
      <c r="H231" s="342">
        <v>55</v>
      </c>
      <c r="I231" s="342">
        <v>-4371</v>
      </c>
      <c r="J231" s="262"/>
    </row>
    <row r="232" spans="1:10" s="3" customFormat="1" ht="13.5">
      <c r="A232" s="341" t="s">
        <v>217</v>
      </c>
      <c r="B232" s="343" t="s">
        <v>670</v>
      </c>
      <c r="C232" s="343" t="s">
        <v>547</v>
      </c>
      <c r="D232" s="342">
        <v>357808</v>
      </c>
      <c r="E232" s="342">
        <v>10920</v>
      </c>
      <c r="F232" s="342"/>
      <c r="G232" s="342">
        <v>365483</v>
      </c>
      <c r="H232" s="342">
        <v>11222</v>
      </c>
      <c r="I232" s="342">
        <v>-19941</v>
      </c>
      <c r="J232" s="262"/>
    </row>
    <row r="233" spans="1:10" s="3" customFormat="1" ht="13.5">
      <c r="A233" s="341" t="s">
        <v>218</v>
      </c>
      <c r="B233" s="343" t="s">
        <v>670</v>
      </c>
      <c r="C233" s="343" t="s">
        <v>547</v>
      </c>
      <c r="D233" s="342">
        <v>219622</v>
      </c>
      <c r="E233" s="342">
        <v>15173</v>
      </c>
      <c r="F233" s="342"/>
      <c r="G233" s="342">
        <v>236475</v>
      </c>
      <c r="H233" s="342">
        <v>4502</v>
      </c>
      <c r="I233" s="342">
        <v>-13254</v>
      </c>
      <c r="J233" s="262"/>
    </row>
    <row r="234" spans="1:10" s="3" customFormat="1" ht="13.5">
      <c r="A234" s="341" t="s">
        <v>219</v>
      </c>
      <c r="B234" s="343" t="s">
        <v>670</v>
      </c>
      <c r="C234" s="343" t="s">
        <v>547</v>
      </c>
      <c r="D234" s="342">
        <v>330350</v>
      </c>
      <c r="E234" s="342">
        <v>0</v>
      </c>
      <c r="F234" s="342"/>
      <c r="G234" s="342">
        <v>326539</v>
      </c>
      <c r="H234" s="342">
        <v>277</v>
      </c>
      <c r="I234" s="342">
        <v>-1805</v>
      </c>
      <c r="J234" s="262"/>
    </row>
    <row r="235" spans="1:10" s="3" customFormat="1" ht="13.5">
      <c r="A235" s="341" t="s">
        <v>220</v>
      </c>
      <c r="B235" s="343" t="s">
        <v>670</v>
      </c>
      <c r="C235" s="343" t="s">
        <v>547</v>
      </c>
      <c r="D235" s="342">
        <v>195098</v>
      </c>
      <c r="E235" s="342">
        <v>0</v>
      </c>
      <c r="F235" s="342"/>
      <c r="G235" s="342">
        <v>200998</v>
      </c>
      <c r="H235" s="342">
        <v>0</v>
      </c>
      <c r="I235" s="342">
        <v>263</v>
      </c>
      <c r="J235" s="262"/>
    </row>
    <row r="236" spans="1:10" s="3" customFormat="1" ht="13.5">
      <c r="A236" s="341" t="s">
        <v>222</v>
      </c>
      <c r="B236" s="343" t="s">
        <v>670</v>
      </c>
      <c r="C236" s="343" t="s">
        <v>547</v>
      </c>
      <c r="D236" s="342">
        <v>256887</v>
      </c>
      <c r="E236" s="342">
        <v>0</v>
      </c>
      <c r="F236" s="342"/>
      <c r="G236" s="342">
        <v>247930</v>
      </c>
      <c r="H236" s="342">
        <v>3400</v>
      </c>
      <c r="I236" s="342">
        <v>-22685</v>
      </c>
      <c r="J236" s="262"/>
    </row>
    <row r="237" spans="1:10" s="3" customFormat="1" ht="13.5">
      <c r="A237" s="341" t="s">
        <v>223</v>
      </c>
      <c r="B237" s="343" t="s">
        <v>670</v>
      </c>
      <c r="C237" s="343" t="s">
        <v>547</v>
      </c>
      <c r="D237" s="342">
        <v>117889</v>
      </c>
      <c r="E237" s="342">
        <v>305</v>
      </c>
      <c r="F237" s="342"/>
      <c r="G237" s="342">
        <v>116131</v>
      </c>
      <c r="H237" s="342">
        <v>10504</v>
      </c>
      <c r="I237" s="342">
        <v>-1085</v>
      </c>
      <c r="J237" s="262"/>
    </row>
    <row r="238" spans="1:10" s="3" customFormat="1" ht="13.5">
      <c r="A238" s="341" t="s">
        <v>224</v>
      </c>
      <c r="B238" s="343" t="s">
        <v>670</v>
      </c>
      <c r="C238" s="343" t="s">
        <v>547</v>
      </c>
      <c r="D238" s="342">
        <v>851380</v>
      </c>
      <c r="E238" s="342">
        <v>0</v>
      </c>
      <c r="F238" s="342"/>
      <c r="G238" s="342">
        <v>889419</v>
      </c>
      <c r="H238" s="342">
        <v>29636</v>
      </c>
      <c r="I238" s="342">
        <v>0</v>
      </c>
      <c r="J238" s="262"/>
    </row>
    <row r="239" spans="1:10" s="3" customFormat="1" ht="13.5">
      <c r="A239" s="341" t="s">
        <v>225</v>
      </c>
      <c r="B239" s="343" t="s">
        <v>670</v>
      </c>
      <c r="C239" s="343" t="s">
        <v>547</v>
      </c>
      <c r="D239" s="342">
        <v>998011</v>
      </c>
      <c r="E239" s="342">
        <v>0</v>
      </c>
      <c r="F239" s="342"/>
      <c r="G239" s="342">
        <v>1052138</v>
      </c>
      <c r="H239" s="342">
        <v>13501</v>
      </c>
      <c r="I239" s="342">
        <v>0</v>
      </c>
      <c r="J239" s="262"/>
    </row>
    <row r="240" spans="1:10" s="3" customFormat="1" ht="13.5">
      <c r="A240" s="341" t="s">
        <v>226</v>
      </c>
      <c r="B240" s="343" t="s">
        <v>670</v>
      </c>
      <c r="C240" s="343" t="s">
        <v>547</v>
      </c>
      <c r="D240" s="342">
        <v>143288</v>
      </c>
      <c r="E240" s="342">
        <v>295</v>
      </c>
      <c r="F240" s="342"/>
      <c r="G240" s="342">
        <v>142492</v>
      </c>
      <c r="H240" s="342">
        <v>8655</v>
      </c>
      <c r="I240" s="342">
        <v>-1834</v>
      </c>
      <c r="J240" s="262"/>
    </row>
    <row r="241" spans="1:10" s="3" customFormat="1" ht="13.5">
      <c r="A241" s="341" t="s">
        <v>227</v>
      </c>
      <c r="B241" s="343" t="s">
        <v>670</v>
      </c>
      <c r="C241" s="343" t="s">
        <v>547</v>
      </c>
      <c r="D241" s="342">
        <v>150699</v>
      </c>
      <c r="E241" s="342">
        <v>169</v>
      </c>
      <c r="F241" s="342"/>
      <c r="G241" s="342">
        <v>150077</v>
      </c>
      <c r="H241" s="342">
        <v>9011</v>
      </c>
      <c r="I241" s="342">
        <v>-1666</v>
      </c>
      <c r="J241" s="262"/>
    </row>
    <row r="242" spans="1:10" s="3" customFormat="1" ht="13.5">
      <c r="A242" s="341" t="s">
        <v>228</v>
      </c>
      <c r="B242" s="343" t="s">
        <v>670</v>
      </c>
      <c r="C242" s="343" t="s">
        <v>547</v>
      </c>
      <c r="D242" s="342">
        <v>420862</v>
      </c>
      <c r="E242" s="342">
        <v>910</v>
      </c>
      <c r="F242" s="342"/>
      <c r="G242" s="342">
        <v>400160</v>
      </c>
      <c r="H242" s="342">
        <v>20931</v>
      </c>
      <c r="I242" s="342">
        <v>-11833</v>
      </c>
      <c r="J242" s="262"/>
    </row>
    <row r="243" spans="1:10" s="3" customFormat="1" ht="13.5">
      <c r="A243" s="341" t="s">
        <v>229</v>
      </c>
      <c r="B243" s="343" t="s">
        <v>670</v>
      </c>
      <c r="C243" s="343" t="s">
        <v>547</v>
      </c>
      <c r="D243" s="342">
        <v>649600</v>
      </c>
      <c r="E243" s="342">
        <v>5042</v>
      </c>
      <c r="F243" s="342"/>
      <c r="G243" s="342">
        <v>616360</v>
      </c>
      <c r="H243" s="342">
        <v>22293</v>
      </c>
      <c r="I243" s="342">
        <v>-22467</v>
      </c>
      <c r="J243" s="262"/>
    </row>
    <row r="244" spans="1:10" s="3" customFormat="1" ht="13.5">
      <c r="A244" s="341" t="s">
        <v>230</v>
      </c>
      <c r="B244" s="343" t="s">
        <v>670</v>
      </c>
      <c r="C244" s="343" t="s">
        <v>547</v>
      </c>
      <c r="D244" s="342">
        <v>440110</v>
      </c>
      <c r="E244" s="342">
        <v>4007</v>
      </c>
      <c r="F244" s="342"/>
      <c r="G244" s="342">
        <v>406859</v>
      </c>
      <c r="H244" s="342">
        <v>17470</v>
      </c>
      <c r="I244" s="342">
        <v>-16605</v>
      </c>
      <c r="J244" s="262"/>
    </row>
    <row r="245" spans="1:10" s="3" customFormat="1" ht="13.5">
      <c r="A245" s="341" t="s">
        <v>231</v>
      </c>
      <c r="B245" s="343" t="s">
        <v>670</v>
      </c>
      <c r="C245" s="343" t="s">
        <v>547</v>
      </c>
      <c r="D245" s="342">
        <v>668676</v>
      </c>
      <c r="E245" s="342">
        <v>6614</v>
      </c>
      <c r="F245" s="342"/>
      <c r="G245" s="342">
        <v>615425</v>
      </c>
      <c r="H245" s="342">
        <v>30008</v>
      </c>
      <c r="I245" s="342">
        <v>-21915</v>
      </c>
      <c r="J245" s="262"/>
    </row>
    <row r="246" spans="1:10" s="3" customFormat="1" ht="13.5">
      <c r="A246" s="341" t="s">
        <v>232</v>
      </c>
      <c r="B246" s="343" t="s">
        <v>670</v>
      </c>
      <c r="C246" s="343" t="s">
        <v>547</v>
      </c>
      <c r="D246" s="342">
        <v>655593</v>
      </c>
      <c r="E246" s="342">
        <v>5900</v>
      </c>
      <c r="F246" s="342"/>
      <c r="G246" s="342">
        <v>632215</v>
      </c>
      <c r="H246" s="342">
        <v>6933</v>
      </c>
      <c r="I246" s="342">
        <v>-21517</v>
      </c>
      <c r="J246" s="262"/>
    </row>
    <row r="247" spans="1:10" s="3" customFormat="1" ht="13.5">
      <c r="A247" s="341" t="s">
        <v>233</v>
      </c>
      <c r="B247" s="343" t="s">
        <v>670</v>
      </c>
      <c r="C247" s="343" t="s">
        <v>547</v>
      </c>
      <c r="D247" s="342">
        <v>610969</v>
      </c>
      <c r="E247" s="342">
        <v>7137</v>
      </c>
      <c r="F247" s="342"/>
      <c r="G247" s="342">
        <v>600319</v>
      </c>
      <c r="H247" s="342">
        <v>7044</v>
      </c>
      <c r="I247" s="342">
        <v>-18011</v>
      </c>
      <c r="J247" s="262"/>
    </row>
    <row r="248" spans="1:10" s="3" customFormat="1" ht="13.5">
      <c r="A248" s="341" t="s">
        <v>234</v>
      </c>
      <c r="B248" s="343" t="s">
        <v>670</v>
      </c>
      <c r="C248" s="343" t="s">
        <v>547</v>
      </c>
      <c r="D248" s="342">
        <v>98909</v>
      </c>
      <c r="E248" s="342">
        <v>0</v>
      </c>
      <c r="F248" s="342"/>
      <c r="G248" s="342">
        <v>102314</v>
      </c>
      <c r="H248" s="342">
        <v>4206</v>
      </c>
      <c r="I248" s="342">
        <v>-1487</v>
      </c>
      <c r="J248" s="262"/>
    </row>
    <row r="249" spans="1:10" s="3" customFormat="1" ht="13.5">
      <c r="A249" s="341" t="s">
        <v>236</v>
      </c>
      <c r="B249" s="343" t="s">
        <v>670</v>
      </c>
      <c r="C249" s="343" t="s">
        <v>547</v>
      </c>
      <c r="D249" s="342">
        <v>267337</v>
      </c>
      <c r="E249" s="342">
        <v>0</v>
      </c>
      <c r="F249" s="342"/>
      <c r="G249" s="342">
        <v>278283</v>
      </c>
      <c r="H249" s="342">
        <v>0</v>
      </c>
      <c r="I249" s="342">
        <v>-5446</v>
      </c>
      <c r="J249" s="262"/>
    </row>
    <row r="250" spans="1:10" s="3" customFormat="1" ht="13.5">
      <c r="A250" s="341" t="s">
        <v>237</v>
      </c>
      <c r="B250" s="343" t="s">
        <v>670</v>
      </c>
      <c r="C250" s="343" t="s">
        <v>547</v>
      </c>
      <c r="D250" s="342">
        <v>348315</v>
      </c>
      <c r="E250" s="342">
        <v>0</v>
      </c>
      <c r="F250" s="342"/>
      <c r="G250" s="342">
        <v>352856</v>
      </c>
      <c r="H250" s="342">
        <v>0</v>
      </c>
      <c r="I250" s="342">
        <v>-7704</v>
      </c>
      <c r="J250" s="262"/>
    </row>
    <row r="251" spans="1:10" s="3" customFormat="1" ht="13.5">
      <c r="A251" s="341" t="s">
        <v>238</v>
      </c>
      <c r="B251" s="343" t="s">
        <v>670</v>
      </c>
      <c r="C251" s="343" t="s">
        <v>547</v>
      </c>
      <c r="D251" s="342">
        <v>525406</v>
      </c>
      <c r="E251" s="342">
        <v>0</v>
      </c>
      <c r="F251" s="342"/>
      <c r="G251" s="342">
        <v>533798</v>
      </c>
      <c r="H251" s="342">
        <v>0</v>
      </c>
      <c r="I251" s="342">
        <v>-10581</v>
      </c>
      <c r="J251" s="262"/>
    </row>
    <row r="252" spans="1:10" s="3" customFormat="1" ht="13.5">
      <c r="A252" s="341" t="s">
        <v>239</v>
      </c>
      <c r="B252" s="343" t="s">
        <v>670</v>
      </c>
      <c r="C252" s="343" t="s">
        <v>547</v>
      </c>
      <c r="D252" s="342">
        <v>517358</v>
      </c>
      <c r="E252" s="342">
        <v>0</v>
      </c>
      <c r="F252" s="342"/>
      <c r="G252" s="342">
        <v>525718</v>
      </c>
      <c r="H252" s="342">
        <v>0</v>
      </c>
      <c r="I252" s="342">
        <v>-9958</v>
      </c>
      <c r="J252" s="262"/>
    </row>
    <row r="253" spans="1:10" s="3" customFormat="1" ht="13.5">
      <c r="A253" s="341" t="s">
        <v>240</v>
      </c>
      <c r="B253" s="343" t="s">
        <v>670</v>
      </c>
      <c r="C253" s="343" t="s">
        <v>547</v>
      </c>
      <c r="D253" s="342">
        <v>768969</v>
      </c>
      <c r="E253" s="342">
        <v>0</v>
      </c>
      <c r="F253" s="342"/>
      <c r="G253" s="342">
        <v>789573</v>
      </c>
      <c r="H253" s="342">
        <v>19884</v>
      </c>
      <c r="I253" s="342">
        <v>-19090</v>
      </c>
      <c r="J253" s="262"/>
    </row>
    <row r="254" spans="1:10" s="3" customFormat="1" ht="13.5">
      <c r="A254" s="341" t="s">
        <v>241</v>
      </c>
      <c r="B254" s="343" t="s">
        <v>670</v>
      </c>
      <c r="C254" s="343" t="s">
        <v>547</v>
      </c>
      <c r="D254" s="342">
        <v>1325195</v>
      </c>
      <c r="E254" s="342">
        <v>0</v>
      </c>
      <c r="F254" s="342"/>
      <c r="G254" s="342">
        <v>1402438</v>
      </c>
      <c r="H254" s="342">
        <v>0</v>
      </c>
      <c r="I254" s="342">
        <v>-14476</v>
      </c>
      <c r="J254" s="262"/>
    </row>
    <row r="255" spans="1:10" s="3" customFormat="1" ht="13.5">
      <c r="A255" s="341" t="s">
        <v>242</v>
      </c>
      <c r="B255" s="343" t="s">
        <v>670</v>
      </c>
      <c r="C255" s="343" t="s">
        <v>547</v>
      </c>
      <c r="D255" s="342">
        <v>54772</v>
      </c>
      <c r="E255" s="342">
        <v>0</v>
      </c>
      <c r="F255" s="342"/>
      <c r="G255" s="342">
        <v>51761</v>
      </c>
      <c r="H255" s="342">
        <v>1978</v>
      </c>
      <c r="I255" s="342">
        <v>-385</v>
      </c>
      <c r="J255" s="262"/>
    </row>
    <row r="256" spans="1:10" s="3" customFormat="1" ht="13.5">
      <c r="A256" s="341" t="s">
        <v>243</v>
      </c>
      <c r="B256" s="343" t="s">
        <v>670</v>
      </c>
      <c r="C256" s="343" t="s">
        <v>547</v>
      </c>
      <c r="D256" s="342">
        <v>884</v>
      </c>
      <c r="E256" s="342">
        <v>0</v>
      </c>
      <c r="F256" s="342"/>
      <c r="G256" s="342">
        <v>1373</v>
      </c>
      <c r="H256" s="342">
        <v>0</v>
      </c>
      <c r="I256" s="342">
        <v>-29</v>
      </c>
      <c r="J256" s="262"/>
    </row>
    <row r="257" spans="1:10" s="3" customFormat="1" ht="13.5">
      <c r="A257" s="341" t="s">
        <v>244</v>
      </c>
      <c r="B257" s="343" t="s">
        <v>670</v>
      </c>
      <c r="C257" s="343" t="s">
        <v>547</v>
      </c>
      <c r="D257" s="342">
        <v>25705</v>
      </c>
      <c r="E257" s="342">
        <v>0</v>
      </c>
      <c r="F257" s="342"/>
      <c r="G257" s="342">
        <v>26324</v>
      </c>
      <c r="H257" s="342">
        <v>14700</v>
      </c>
      <c r="I257" s="342">
        <v>-98</v>
      </c>
      <c r="J257" s="262"/>
    </row>
    <row r="258" spans="1:10" s="3" customFormat="1" ht="13.5">
      <c r="A258" s="341" t="s">
        <v>246</v>
      </c>
      <c r="B258" s="343" t="s">
        <v>670</v>
      </c>
      <c r="C258" s="343" t="s">
        <v>547</v>
      </c>
      <c r="D258" s="342">
        <v>70641</v>
      </c>
      <c r="E258" s="342">
        <v>0</v>
      </c>
      <c r="F258" s="342"/>
      <c r="G258" s="342">
        <v>69430</v>
      </c>
      <c r="H258" s="342">
        <v>39275</v>
      </c>
      <c r="I258" s="342">
        <v>-1058</v>
      </c>
      <c r="J258" s="262"/>
    </row>
    <row r="259" spans="1:10" s="3" customFormat="1" ht="13.5">
      <c r="A259" s="341" t="s">
        <v>247</v>
      </c>
      <c r="B259" s="343" t="s">
        <v>670</v>
      </c>
      <c r="C259" s="343" t="s">
        <v>547</v>
      </c>
      <c r="D259" s="342">
        <v>155814</v>
      </c>
      <c r="E259" s="342">
        <v>0</v>
      </c>
      <c r="F259" s="342"/>
      <c r="G259" s="342">
        <v>168966</v>
      </c>
      <c r="H259" s="342">
        <v>1458</v>
      </c>
      <c r="I259" s="342">
        <v>-8445</v>
      </c>
      <c r="J259" s="262"/>
    </row>
    <row r="260" spans="1:10" s="3" customFormat="1" ht="13.5">
      <c r="A260" s="341" t="s">
        <v>99</v>
      </c>
      <c r="B260" s="343" t="s">
        <v>670</v>
      </c>
      <c r="C260" s="343" t="s">
        <v>547</v>
      </c>
      <c r="D260" s="342">
        <v>190355</v>
      </c>
      <c r="E260" s="342">
        <v>0</v>
      </c>
      <c r="F260" s="342"/>
      <c r="G260" s="342">
        <v>185887</v>
      </c>
      <c r="H260" s="342">
        <v>30818</v>
      </c>
      <c r="I260" s="342">
        <v>0</v>
      </c>
      <c r="J260" s="262"/>
    </row>
    <row r="261" spans="1:10" s="3" customFormat="1" ht="13.5">
      <c r="A261" s="341" t="s">
        <v>100</v>
      </c>
      <c r="B261" s="343" t="s">
        <v>670</v>
      </c>
      <c r="C261" s="343" t="s">
        <v>547</v>
      </c>
      <c r="D261" s="342">
        <v>69267</v>
      </c>
      <c r="E261" s="342">
        <v>70</v>
      </c>
      <c r="F261" s="342"/>
      <c r="G261" s="342">
        <v>69898</v>
      </c>
      <c r="H261" s="342">
        <v>4726</v>
      </c>
      <c r="I261" s="342">
        <v>-1424</v>
      </c>
      <c r="J261" s="262"/>
    </row>
    <row r="262" spans="1:10" s="3" customFormat="1" ht="13.5">
      <c r="A262" s="145" t="s">
        <v>101</v>
      </c>
      <c r="B262" s="246" t="s">
        <v>670</v>
      </c>
      <c r="C262" s="246" t="s">
        <v>547</v>
      </c>
      <c r="D262" s="146">
        <v>317832</v>
      </c>
      <c r="E262" s="146">
        <v>3585</v>
      </c>
      <c r="F262" s="146"/>
      <c r="G262" s="146">
        <v>321334</v>
      </c>
      <c r="H262" s="146">
        <v>0</v>
      </c>
      <c r="I262" s="146">
        <v>-4862</v>
      </c>
      <c r="J262" s="262"/>
    </row>
    <row r="263" spans="1:10" s="3" customFormat="1" ht="13.5">
      <c r="A263" s="147" t="s">
        <v>859</v>
      </c>
      <c r="B263" s="247"/>
      <c r="C263" s="247"/>
      <c r="D263" s="148">
        <v>211716477</v>
      </c>
      <c r="E263" s="148">
        <v>984808</v>
      </c>
      <c r="F263" s="148"/>
      <c r="G263" s="148">
        <v>216303914</v>
      </c>
      <c r="H263" s="148">
        <v>10012566</v>
      </c>
      <c r="I263" s="148">
        <v>-950781</v>
      </c>
      <c r="J263" s="262"/>
    </row>
    <row r="264" spans="1:10" s="3" customFormat="1" ht="13.5">
      <c r="A264" s="147" t="s">
        <v>860</v>
      </c>
      <c r="B264" s="247"/>
      <c r="C264" s="247"/>
      <c r="D264" s="148">
        <v>213513985</v>
      </c>
      <c r="E264" s="148">
        <v>1040142</v>
      </c>
      <c r="F264" s="148"/>
      <c r="G264" s="148">
        <v>217137424</v>
      </c>
      <c r="H264" s="148">
        <v>9409969</v>
      </c>
      <c r="I264" s="148">
        <v>-932472</v>
      </c>
      <c r="J264" s="262"/>
    </row>
    <row r="265" spans="1:10" s="3" customFormat="1" ht="13.5">
      <c r="A265" s="147" t="s">
        <v>778</v>
      </c>
      <c r="B265" s="247"/>
      <c r="C265" s="247"/>
      <c r="D265" s="156">
        <v>-0.8418689764045199</v>
      </c>
      <c r="E265" s="156">
        <v>-5.319850558866001</v>
      </c>
      <c r="F265" s="156"/>
      <c r="G265" s="156">
        <v>-0.38386289412736146</v>
      </c>
      <c r="H265" s="156">
        <v>6.403814932865347</v>
      </c>
      <c r="I265" s="156">
        <v>1.9634905927470208</v>
      </c>
      <c r="J265" s="262"/>
    </row>
    <row r="266" spans="1:10" s="3" customFormat="1" ht="13.5">
      <c r="A266" s="145" t="s">
        <v>253</v>
      </c>
      <c r="B266" s="246" t="s">
        <v>670</v>
      </c>
      <c r="C266" s="246" t="s">
        <v>550</v>
      </c>
      <c r="D266" s="146">
        <v>841611</v>
      </c>
      <c r="E266" s="146">
        <v>686</v>
      </c>
      <c r="F266" s="146"/>
      <c r="G266" s="146">
        <v>980043</v>
      </c>
      <c r="H266" s="146">
        <v>107088</v>
      </c>
      <c r="I266" s="146">
        <v>0</v>
      </c>
      <c r="J266" s="262"/>
    </row>
    <row r="267" spans="1:10" s="3" customFormat="1" ht="13.5">
      <c r="A267" s="147" t="s">
        <v>861</v>
      </c>
      <c r="B267" s="247"/>
      <c r="C267" s="247"/>
      <c r="D267" s="148">
        <v>841611</v>
      </c>
      <c r="E267" s="148">
        <v>686</v>
      </c>
      <c r="F267" s="148"/>
      <c r="G267" s="148">
        <v>980043</v>
      </c>
      <c r="H267" s="148">
        <v>107088</v>
      </c>
      <c r="I267" s="148">
        <v>0</v>
      </c>
      <c r="J267" s="262"/>
    </row>
    <row r="268" spans="1:10" s="3" customFormat="1" ht="13.5">
      <c r="A268" s="147" t="s">
        <v>862</v>
      </c>
      <c r="B268" s="247"/>
      <c r="C268" s="247"/>
      <c r="D268" s="148">
        <v>926125</v>
      </c>
      <c r="E268" s="148">
        <v>734</v>
      </c>
      <c r="F268" s="148"/>
      <c r="G268" s="148">
        <v>999868</v>
      </c>
      <c r="H268" s="148">
        <v>125396</v>
      </c>
      <c r="I268" s="148">
        <v>0</v>
      </c>
      <c r="J268" s="262"/>
    </row>
    <row r="269" spans="1:10" s="3" customFormat="1" ht="13.5">
      <c r="A269" s="147" t="s">
        <v>778</v>
      </c>
      <c r="B269" s="247"/>
      <c r="C269" s="247"/>
      <c r="D269" s="156">
        <v>-9.125550006748549</v>
      </c>
      <c r="E269" s="156">
        <v>-6.539509536784741</v>
      </c>
      <c r="F269" s="156"/>
      <c r="G269" s="156">
        <v>-1.9827617245476403</v>
      </c>
      <c r="H269" s="156">
        <v>-14.600146735143067</v>
      </c>
      <c r="I269" s="156" t="s">
        <v>409</v>
      </c>
      <c r="J269" s="262"/>
    </row>
    <row r="270" spans="1:10" s="3" customFormat="1" ht="13.5">
      <c r="A270" s="145" t="s">
        <v>254</v>
      </c>
      <c r="B270" s="246" t="s">
        <v>671</v>
      </c>
      <c r="C270" s="246" t="s">
        <v>547</v>
      </c>
      <c r="D270" s="146">
        <v>144896</v>
      </c>
      <c r="E270" s="146">
        <v>327</v>
      </c>
      <c r="F270" s="146"/>
      <c r="G270" s="146">
        <v>145436</v>
      </c>
      <c r="H270" s="146">
        <v>8570</v>
      </c>
      <c r="I270" s="146">
        <v>-1617</v>
      </c>
      <c r="J270" s="262"/>
    </row>
    <row r="271" spans="1:10" s="3" customFormat="1" ht="13.5">
      <c r="A271" s="341" t="s">
        <v>255</v>
      </c>
      <c r="B271" s="343" t="s">
        <v>671</v>
      </c>
      <c r="C271" s="343" t="s">
        <v>547</v>
      </c>
      <c r="D271" s="342">
        <v>159621</v>
      </c>
      <c r="E271" s="342">
        <v>203</v>
      </c>
      <c r="F271" s="342"/>
      <c r="G271" s="342">
        <v>164805</v>
      </c>
      <c r="H271" s="342">
        <v>7886</v>
      </c>
      <c r="I271" s="342">
        <v>-2115</v>
      </c>
      <c r="J271" s="262"/>
    </row>
    <row r="272" spans="1:10" s="3" customFormat="1" ht="13.5">
      <c r="A272" s="341" t="s">
        <v>256</v>
      </c>
      <c r="B272" s="343" t="s">
        <v>671</v>
      </c>
      <c r="C272" s="343" t="s">
        <v>547</v>
      </c>
      <c r="D272" s="342">
        <v>184971</v>
      </c>
      <c r="E272" s="342">
        <v>206</v>
      </c>
      <c r="F272" s="342"/>
      <c r="G272" s="342">
        <v>188564</v>
      </c>
      <c r="H272" s="342">
        <v>8046</v>
      </c>
      <c r="I272" s="342">
        <v>-2626</v>
      </c>
      <c r="J272" s="262"/>
    </row>
    <row r="273" spans="1:10" s="3" customFormat="1" ht="13.5">
      <c r="A273" s="341" t="s">
        <v>257</v>
      </c>
      <c r="B273" s="343" t="s">
        <v>671</v>
      </c>
      <c r="C273" s="343" t="s">
        <v>547</v>
      </c>
      <c r="D273" s="342">
        <v>419961</v>
      </c>
      <c r="E273" s="342">
        <v>979</v>
      </c>
      <c r="F273" s="342"/>
      <c r="G273" s="342">
        <v>428868</v>
      </c>
      <c r="H273" s="342">
        <v>9309</v>
      </c>
      <c r="I273" s="342">
        <v>-8717</v>
      </c>
      <c r="J273" s="262"/>
    </row>
    <row r="274" spans="1:10" s="3" customFormat="1" ht="13.5">
      <c r="A274" s="341" t="s">
        <v>258</v>
      </c>
      <c r="B274" s="343" t="s">
        <v>671</v>
      </c>
      <c r="C274" s="343" t="s">
        <v>547</v>
      </c>
      <c r="D274" s="342">
        <v>203209</v>
      </c>
      <c r="E274" s="342">
        <v>213</v>
      </c>
      <c r="F274" s="342"/>
      <c r="G274" s="342">
        <v>208761</v>
      </c>
      <c r="H274" s="342">
        <v>5046</v>
      </c>
      <c r="I274" s="342">
        <v>-3460</v>
      </c>
      <c r="J274" s="262"/>
    </row>
    <row r="275" spans="1:10" s="3" customFormat="1" ht="13.5">
      <c r="A275" s="341" t="s">
        <v>259</v>
      </c>
      <c r="B275" s="343" t="s">
        <v>671</v>
      </c>
      <c r="C275" s="343" t="s">
        <v>547</v>
      </c>
      <c r="D275" s="342">
        <v>474043</v>
      </c>
      <c r="E275" s="342">
        <v>1644</v>
      </c>
      <c r="F275" s="342"/>
      <c r="G275" s="342">
        <v>477224</v>
      </c>
      <c r="H275" s="342">
        <v>11750</v>
      </c>
      <c r="I275" s="342">
        <v>-8693</v>
      </c>
      <c r="J275" s="262"/>
    </row>
    <row r="276" spans="1:10" s="3" customFormat="1" ht="13.5">
      <c r="A276" s="341" t="s">
        <v>260</v>
      </c>
      <c r="B276" s="343" t="s">
        <v>671</v>
      </c>
      <c r="C276" s="343" t="s">
        <v>547</v>
      </c>
      <c r="D276" s="342">
        <v>690691</v>
      </c>
      <c r="E276" s="342">
        <v>1524</v>
      </c>
      <c r="F276" s="342"/>
      <c r="G276" s="342">
        <v>701863</v>
      </c>
      <c r="H276" s="342">
        <v>12351</v>
      </c>
      <c r="I276" s="342">
        <v>-12470</v>
      </c>
      <c r="J276" s="262"/>
    </row>
    <row r="277" spans="1:10" s="3" customFormat="1" ht="13.5">
      <c r="A277" s="341" t="s">
        <v>261</v>
      </c>
      <c r="B277" s="343" t="s">
        <v>671</v>
      </c>
      <c r="C277" s="343" t="s">
        <v>547</v>
      </c>
      <c r="D277" s="342">
        <v>469865</v>
      </c>
      <c r="E277" s="342">
        <v>3129</v>
      </c>
      <c r="F277" s="342"/>
      <c r="G277" s="342">
        <v>472712</v>
      </c>
      <c r="H277" s="342">
        <v>11133</v>
      </c>
      <c r="I277" s="342">
        <v>-9330</v>
      </c>
      <c r="J277" s="262"/>
    </row>
    <row r="278" spans="1:10" s="3" customFormat="1" ht="13.5">
      <c r="A278" s="341" t="s">
        <v>262</v>
      </c>
      <c r="B278" s="343" t="s">
        <v>671</v>
      </c>
      <c r="C278" s="343" t="s">
        <v>547</v>
      </c>
      <c r="D278" s="342">
        <v>559092</v>
      </c>
      <c r="E278" s="342">
        <v>2745</v>
      </c>
      <c r="F278" s="342"/>
      <c r="G278" s="342">
        <v>567239</v>
      </c>
      <c r="H278" s="342">
        <v>34463</v>
      </c>
      <c r="I278" s="342">
        <v>-26619</v>
      </c>
      <c r="J278" s="262"/>
    </row>
    <row r="279" spans="1:10" s="3" customFormat="1" ht="13.5">
      <c r="A279" s="341" t="s">
        <v>263</v>
      </c>
      <c r="B279" s="343" t="s">
        <v>671</v>
      </c>
      <c r="C279" s="343" t="s">
        <v>547</v>
      </c>
      <c r="D279" s="342">
        <v>401224</v>
      </c>
      <c r="E279" s="342">
        <v>1801</v>
      </c>
      <c r="F279" s="342"/>
      <c r="G279" s="342">
        <v>403489</v>
      </c>
      <c r="H279" s="342">
        <v>24526</v>
      </c>
      <c r="I279" s="342">
        <v>-19570</v>
      </c>
      <c r="J279" s="262"/>
    </row>
    <row r="280" spans="1:10" s="3" customFormat="1" ht="13.5">
      <c r="A280" s="341" t="s">
        <v>264</v>
      </c>
      <c r="B280" s="343" t="s">
        <v>671</v>
      </c>
      <c r="C280" s="343" t="s">
        <v>547</v>
      </c>
      <c r="D280" s="342">
        <v>44766</v>
      </c>
      <c r="E280" s="342">
        <v>0</v>
      </c>
      <c r="F280" s="342"/>
      <c r="G280" s="342">
        <v>45052</v>
      </c>
      <c r="H280" s="342">
        <v>3852</v>
      </c>
      <c r="I280" s="342">
        <v>0</v>
      </c>
      <c r="J280" s="262"/>
    </row>
    <row r="281" spans="1:10" s="3" customFormat="1" ht="13.5">
      <c r="A281" s="341" t="s">
        <v>265</v>
      </c>
      <c r="B281" s="343" t="s">
        <v>671</v>
      </c>
      <c r="C281" s="343" t="s">
        <v>547</v>
      </c>
      <c r="D281" s="342">
        <v>36384</v>
      </c>
      <c r="E281" s="342">
        <v>0</v>
      </c>
      <c r="F281" s="342"/>
      <c r="G281" s="342">
        <v>37091</v>
      </c>
      <c r="H281" s="342">
        <v>3502</v>
      </c>
      <c r="I281" s="342">
        <v>-26</v>
      </c>
      <c r="J281" s="262"/>
    </row>
    <row r="282" spans="1:10" s="3" customFormat="1" ht="13.5">
      <c r="A282" s="341" t="s">
        <v>266</v>
      </c>
      <c r="B282" s="343" t="s">
        <v>671</v>
      </c>
      <c r="C282" s="343" t="s">
        <v>547</v>
      </c>
      <c r="D282" s="342">
        <v>49577</v>
      </c>
      <c r="E282" s="342">
        <v>123</v>
      </c>
      <c r="F282" s="342"/>
      <c r="G282" s="342">
        <v>51466</v>
      </c>
      <c r="H282" s="342">
        <v>2793</v>
      </c>
      <c r="I282" s="342">
        <v>-110</v>
      </c>
      <c r="J282" s="262"/>
    </row>
    <row r="283" spans="1:10" s="3" customFormat="1" ht="13.5" customHeight="1">
      <c r="A283" s="341" t="s">
        <v>267</v>
      </c>
      <c r="B283" s="343" t="s">
        <v>671</v>
      </c>
      <c r="C283" s="343" t="s">
        <v>547</v>
      </c>
      <c r="D283" s="342">
        <v>104119</v>
      </c>
      <c r="E283" s="342">
        <v>0</v>
      </c>
      <c r="F283" s="342"/>
      <c r="G283" s="342">
        <v>104871</v>
      </c>
      <c r="H283" s="342">
        <v>4001</v>
      </c>
      <c r="I283" s="342">
        <v>-2372</v>
      </c>
      <c r="J283" s="262"/>
    </row>
    <row r="284" spans="1:10" s="3" customFormat="1" ht="13.5">
      <c r="A284" s="341" t="s">
        <v>268</v>
      </c>
      <c r="B284" s="343" t="s">
        <v>671</v>
      </c>
      <c r="C284" s="343" t="s">
        <v>547</v>
      </c>
      <c r="D284" s="342">
        <v>316818</v>
      </c>
      <c r="E284" s="342">
        <v>384</v>
      </c>
      <c r="F284" s="342"/>
      <c r="G284" s="342">
        <v>328828</v>
      </c>
      <c r="H284" s="342">
        <v>0</v>
      </c>
      <c r="I284" s="342">
        <v>-4963</v>
      </c>
      <c r="J284" s="262"/>
    </row>
    <row r="285" spans="1:10" s="3" customFormat="1" ht="13.5">
      <c r="A285" s="341" t="s">
        <v>269</v>
      </c>
      <c r="B285" s="343" t="s">
        <v>671</v>
      </c>
      <c r="C285" s="343" t="s">
        <v>547</v>
      </c>
      <c r="D285" s="342">
        <v>125513</v>
      </c>
      <c r="E285" s="342">
        <v>71</v>
      </c>
      <c r="F285" s="342"/>
      <c r="G285" s="342">
        <v>131397</v>
      </c>
      <c r="H285" s="342">
        <v>13245</v>
      </c>
      <c r="I285" s="342">
        <v>-1532</v>
      </c>
      <c r="J285" s="262"/>
    </row>
    <row r="286" spans="1:10" s="3" customFormat="1" ht="13.5" customHeight="1">
      <c r="A286" s="341" t="s">
        <v>270</v>
      </c>
      <c r="B286" s="343" t="s">
        <v>671</v>
      </c>
      <c r="C286" s="343" t="s">
        <v>547</v>
      </c>
      <c r="D286" s="342">
        <v>143968</v>
      </c>
      <c r="E286" s="342">
        <v>63</v>
      </c>
      <c r="F286" s="342"/>
      <c r="G286" s="342">
        <v>147373</v>
      </c>
      <c r="H286" s="342">
        <v>5130</v>
      </c>
      <c r="I286" s="342">
        <v>-2063</v>
      </c>
      <c r="J286" s="262"/>
    </row>
    <row r="287" spans="1:10" s="3" customFormat="1" ht="13.5" customHeight="1">
      <c r="A287" s="341" t="s">
        <v>271</v>
      </c>
      <c r="B287" s="343" t="s">
        <v>671</v>
      </c>
      <c r="C287" s="343" t="s">
        <v>547</v>
      </c>
      <c r="D287" s="342">
        <v>105351</v>
      </c>
      <c r="E287" s="342">
        <v>79</v>
      </c>
      <c r="F287" s="342"/>
      <c r="G287" s="342">
        <v>107395</v>
      </c>
      <c r="H287" s="342">
        <v>4264</v>
      </c>
      <c r="I287" s="342">
        <v>-1394</v>
      </c>
      <c r="J287" s="262"/>
    </row>
    <row r="288" spans="1:10" s="3" customFormat="1" ht="13.5" customHeight="1">
      <c r="A288" s="341" t="s">
        <v>272</v>
      </c>
      <c r="B288" s="343" t="s">
        <v>671</v>
      </c>
      <c r="C288" s="343" t="s">
        <v>547</v>
      </c>
      <c r="D288" s="342">
        <v>101200</v>
      </c>
      <c r="E288" s="342">
        <v>0</v>
      </c>
      <c r="F288" s="342"/>
      <c r="G288" s="342">
        <v>100946</v>
      </c>
      <c r="H288" s="342">
        <v>4901</v>
      </c>
      <c r="I288" s="342">
        <v>-1448</v>
      </c>
      <c r="J288" s="262"/>
    </row>
    <row r="289" spans="1:10" s="3" customFormat="1" ht="13.5">
      <c r="A289" s="341" t="s">
        <v>279</v>
      </c>
      <c r="B289" s="343" t="s">
        <v>671</v>
      </c>
      <c r="C289" s="343" t="s">
        <v>547</v>
      </c>
      <c r="D289" s="342">
        <v>129199</v>
      </c>
      <c r="E289" s="342">
        <v>563</v>
      </c>
      <c r="F289" s="342"/>
      <c r="G289" s="342">
        <v>128447</v>
      </c>
      <c r="H289" s="342">
        <v>6115</v>
      </c>
      <c r="I289" s="342">
        <v>0</v>
      </c>
      <c r="J289" s="262"/>
    </row>
    <row r="290" spans="1:10" s="3" customFormat="1" ht="13.5">
      <c r="A290" s="341" t="s">
        <v>280</v>
      </c>
      <c r="B290" s="343" t="s">
        <v>671</v>
      </c>
      <c r="C290" s="343" t="s">
        <v>547</v>
      </c>
      <c r="D290" s="342">
        <v>286251</v>
      </c>
      <c r="E290" s="342">
        <v>6041</v>
      </c>
      <c r="F290" s="342"/>
      <c r="G290" s="342">
        <v>273661</v>
      </c>
      <c r="H290" s="342">
        <v>10351</v>
      </c>
      <c r="I290" s="342">
        <v>0</v>
      </c>
      <c r="J290" s="262"/>
    </row>
    <row r="291" spans="1:10" s="3" customFormat="1" ht="13.5">
      <c r="A291" s="341" t="s">
        <v>276</v>
      </c>
      <c r="B291" s="343" t="s">
        <v>671</v>
      </c>
      <c r="C291" s="343" t="s">
        <v>547</v>
      </c>
      <c r="D291" s="342">
        <v>151724</v>
      </c>
      <c r="E291" s="342">
        <v>240</v>
      </c>
      <c r="F291" s="342"/>
      <c r="G291" s="342">
        <v>164103</v>
      </c>
      <c r="H291" s="342">
        <v>5142</v>
      </c>
      <c r="I291" s="342">
        <v>-4883</v>
      </c>
      <c r="J291" s="262"/>
    </row>
    <row r="292" spans="1:10" s="3" customFormat="1" ht="13.5">
      <c r="A292" s="341" t="s">
        <v>275</v>
      </c>
      <c r="B292" s="343" t="s">
        <v>671</v>
      </c>
      <c r="C292" s="343" t="s">
        <v>547</v>
      </c>
      <c r="D292" s="342">
        <v>206891</v>
      </c>
      <c r="E292" s="342">
        <v>0</v>
      </c>
      <c r="F292" s="342"/>
      <c r="G292" s="342">
        <v>209622</v>
      </c>
      <c r="H292" s="342">
        <v>13102</v>
      </c>
      <c r="I292" s="342">
        <v>-6555</v>
      </c>
      <c r="J292" s="262"/>
    </row>
    <row r="293" spans="1:10" s="3" customFormat="1" ht="13.5">
      <c r="A293" s="341" t="s">
        <v>277</v>
      </c>
      <c r="B293" s="343" t="s">
        <v>671</v>
      </c>
      <c r="C293" s="343" t="s">
        <v>547</v>
      </c>
      <c r="D293" s="342">
        <v>161875</v>
      </c>
      <c r="E293" s="342">
        <v>1218</v>
      </c>
      <c r="F293" s="342"/>
      <c r="G293" s="342">
        <v>161575</v>
      </c>
      <c r="H293" s="342">
        <v>5002</v>
      </c>
      <c r="I293" s="342">
        <v>-3743</v>
      </c>
      <c r="J293" s="262"/>
    </row>
    <row r="294" spans="1:10" s="3" customFormat="1" ht="13.5">
      <c r="A294" s="341" t="s">
        <v>278</v>
      </c>
      <c r="B294" s="343" t="s">
        <v>671</v>
      </c>
      <c r="C294" s="343" t="s">
        <v>547</v>
      </c>
      <c r="D294" s="342">
        <v>230466</v>
      </c>
      <c r="E294" s="342">
        <v>21645</v>
      </c>
      <c r="F294" s="342"/>
      <c r="G294" s="342">
        <v>254625</v>
      </c>
      <c r="H294" s="342">
        <v>10300</v>
      </c>
      <c r="I294" s="342">
        <v>-21680</v>
      </c>
      <c r="J294" s="262"/>
    </row>
    <row r="295" spans="1:10" s="3" customFormat="1" ht="13.5">
      <c r="A295" s="341" t="s">
        <v>273</v>
      </c>
      <c r="B295" s="343" t="s">
        <v>671</v>
      </c>
      <c r="C295" s="343" t="s">
        <v>547</v>
      </c>
      <c r="D295" s="342">
        <v>56325</v>
      </c>
      <c r="E295" s="342">
        <v>18</v>
      </c>
      <c r="F295" s="342"/>
      <c r="G295" s="342">
        <v>58112</v>
      </c>
      <c r="H295" s="342">
        <v>4815</v>
      </c>
      <c r="I295" s="342">
        <v>0</v>
      </c>
      <c r="J295" s="262"/>
    </row>
    <row r="296" spans="1:10" s="3" customFormat="1" ht="13.5">
      <c r="A296" s="341" t="s">
        <v>281</v>
      </c>
      <c r="B296" s="343" t="s">
        <v>671</v>
      </c>
      <c r="C296" s="343" t="s">
        <v>547</v>
      </c>
      <c r="D296" s="342">
        <v>205703</v>
      </c>
      <c r="E296" s="342">
        <v>0</v>
      </c>
      <c r="F296" s="342"/>
      <c r="G296" s="342">
        <v>247932</v>
      </c>
      <c r="H296" s="342">
        <v>389</v>
      </c>
      <c r="I296" s="342">
        <v>-26930</v>
      </c>
      <c r="J296" s="262"/>
    </row>
    <row r="297" spans="1:10" s="3" customFormat="1" ht="13.5">
      <c r="A297" s="145" t="s">
        <v>274</v>
      </c>
      <c r="B297" s="246" t="s">
        <v>671</v>
      </c>
      <c r="C297" s="246" t="s">
        <v>547</v>
      </c>
      <c r="D297" s="146">
        <v>240112</v>
      </c>
      <c r="E297" s="146">
        <v>4308</v>
      </c>
      <c r="F297" s="146"/>
      <c r="G297" s="146">
        <v>252878</v>
      </c>
      <c r="H297" s="146">
        <v>0</v>
      </c>
      <c r="I297" s="146">
        <v>-3852</v>
      </c>
      <c r="J297" s="262"/>
    </row>
    <row r="298" spans="1:10" s="3" customFormat="1" ht="13.5">
      <c r="A298" s="147" t="s">
        <v>863</v>
      </c>
      <c r="B298" s="247"/>
      <c r="C298" s="247"/>
      <c r="D298" s="148">
        <v>6403815</v>
      </c>
      <c r="E298" s="148">
        <v>47524</v>
      </c>
      <c r="F298" s="148"/>
      <c r="G298" s="148">
        <v>6564335</v>
      </c>
      <c r="H298" s="148">
        <v>229984</v>
      </c>
      <c r="I298" s="148">
        <v>-176768</v>
      </c>
      <c r="J298" s="262"/>
    </row>
    <row r="299" spans="1:10" s="3" customFormat="1" ht="13.5">
      <c r="A299" s="147" t="s">
        <v>864</v>
      </c>
      <c r="B299" s="247"/>
      <c r="C299" s="247"/>
      <c r="D299" s="148">
        <v>6805100</v>
      </c>
      <c r="E299" s="148">
        <v>46083</v>
      </c>
      <c r="F299" s="148"/>
      <c r="G299" s="148">
        <v>7011013</v>
      </c>
      <c r="H299" s="148">
        <v>231294</v>
      </c>
      <c r="I299" s="148">
        <v>-164340</v>
      </c>
      <c r="J299" s="262"/>
    </row>
    <row r="300" spans="1:10" s="3" customFormat="1" ht="13.5">
      <c r="A300" s="147" t="s">
        <v>778</v>
      </c>
      <c r="B300" s="247"/>
      <c r="C300" s="247"/>
      <c r="D300" s="156">
        <v>-5.896827379465401</v>
      </c>
      <c r="E300" s="156">
        <v>3.1269665603367836</v>
      </c>
      <c r="F300" s="156"/>
      <c r="G300" s="156">
        <v>-6.371090739669146</v>
      </c>
      <c r="H300" s="156">
        <v>-0.5663787214540801</v>
      </c>
      <c r="I300" s="156">
        <v>7.562370694900816</v>
      </c>
      <c r="J300" s="262"/>
    </row>
    <row r="301" spans="1:10" s="3" customFormat="1" ht="9.75" customHeight="1">
      <c r="A301" s="244"/>
      <c r="B301" s="249"/>
      <c r="C301" s="249"/>
      <c r="D301" s="248"/>
      <c r="E301" s="248"/>
      <c r="F301" s="248"/>
      <c r="G301" s="248"/>
      <c r="H301" s="248"/>
      <c r="I301" s="248"/>
      <c r="J301" s="262"/>
    </row>
    <row r="302" spans="1:10" s="3" customFormat="1" ht="13.5">
      <c r="A302" s="147" t="s">
        <v>865</v>
      </c>
      <c r="B302" s="247"/>
      <c r="C302" s="247"/>
      <c r="D302" s="148">
        <v>218961903</v>
      </c>
      <c r="E302" s="148">
        <v>1033018</v>
      </c>
      <c r="F302" s="148"/>
      <c r="G302" s="148">
        <v>223848292</v>
      </c>
      <c r="H302" s="148">
        <v>10349638</v>
      </c>
      <c r="I302" s="148">
        <v>-1127549</v>
      </c>
      <c r="J302" s="262"/>
    </row>
    <row r="303" spans="1:10" s="3" customFormat="1" ht="13.5">
      <c r="A303" s="147" t="s">
        <v>866</v>
      </c>
      <c r="B303" s="247"/>
      <c r="C303" s="247"/>
      <c r="D303" s="148">
        <v>221245210</v>
      </c>
      <c r="E303" s="148">
        <v>1086959</v>
      </c>
      <c r="F303" s="148"/>
      <c r="G303" s="148">
        <v>225148305</v>
      </c>
      <c r="H303" s="148">
        <v>9766659</v>
      </c>
      <c r="I303" s="148">
        <v>-1096812</v>
      </c>
      <c r="J303" s="262"/>
    </row>
    <row r="304" spans="1:10" s="3" customFormat="1" ht="13.5">
      <c r="A304" s="147" t="s">
        <v>778</v>
      </c>
      <c r="B304" s="247"/>
      <c r="C304" s="247"/>
      <c r="D304" s="156">
        <v>-1.0320255069024997</v>
      </c>
      <c r="E304" s="156">
        <v>-4.9625606853616375</v>
      </c>
      <c r="F304" s="156"/>
      <c r="G304" s="156">
        <v>-0.5774029700112555</v>
      </c>
      <c r="H304" s="156">
        <v>5.969072945006066</v>
      </c>
      <c r="I304" s="156">
        <v>2.8023945762810762</v>
      </c>
      <c r="J304" s="262"/>
    </row>
    <row r="305" ht="14.25">
      <c r="A305" s="157" t="s">
        <v>797</v>
      </c>
    </row>
  </sheetData>
  <sheetProtection/>
  <mergeCells count="3">
    <mergeCell ref="B5:C5"/>
    <mergeCell ref="D4:E4"/>
    <mergeCell ref="G4:H4"/>
  </mergeCells>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rowBreaks count="1" manualBreakCount="1">
    <brk id="269" max="8" man="1"/>
  </rowBreaks>
</worksheet>
</file>

<file path=xl/worksheets/sheet9.xml><?xml version="1.0" encoding="utf-8"?>
<worksheet xmlns="http://schemas.openxmlformats.org/spreadsheetml/2006/main" xmlns:r="http://schemas.openxmlformats.org/officeDocument/2006/relationships">
  <dimension ref="A1:Q313"/>
  <sheetViews>
    <sheetView showGridLines="0" zoomScale="110" zoomScaleNormal="110" zoomScaleSheetLayoutView="100" zoomScalePageLayoutView="0" workbookViewId="0" topLeftCell="A1">
      <selection activeCell="A1" sqref="A1"/>
    </sheetView>
  </sheetViews>
  <sheetFormatPr defaultColWidth="11.421875" defaultRowHeight="12.75"/>
  <cols>
    <col min="1" max="1" width="32.00390625" style="26" customWidth="1"/>
    <col min="2" max="2" width="11.28125" style="34" bestFit="1" customWidth="1"/>
    <col min="3" max="3" width="8.7109375" style="34" bestFit="1" customWidth="1"/>
    <col min="4" max="4" width="13.28125" style="34" customWidth="1"/>
    <col min="5" max="5" width="6.57421875" style="34" bestFit="1" customWidth="1"/>
    <col min="6" max="6" width="10.57421875" style="34" customWidth="1"/>
    <col min="7" max="7" width="7.140625" style="34" customWidth="1"/>
    <col min="8" max="8" width="9.7109375" style="34" customWidth="1"/>
    <col min="9" max="9" width="10.140625" style="34" customWidth="1"/>
    <col min="10" max="10" width="8.7109375" style="34" bestFit="1" customWidth="1"/>
    <col min="11" max="11" width="9.140625" style="34" customWidth="1"/>
    <col min="12" max="12" width="10.8515625" style="34" customWidth="1"/>
    <col min="13" max="13" width="14.57421875" style="26" bestFit="1" customWidth="1"/>
    <col min="14" max="16384" width="11.421875" style="26" customWidth="1"/>
  </cols>
  <sheetData>
    <row r="1" spans="1:12" ht="10.5" customHeight="1">
      <c r="A1" s="24"/>
      <c r="B1" s="53"/>
      <c r="C1" s="53"/>
      <c r="D1" s="53"/>
      <c r="E1" s="53"/>
      <c r="F1" s="53"/>
      <c r="G1" s="53"/>
      <c r="H1" s="53"/>
      <c r="I1" s="53"/>
      <c r="J1" s="53"/>
      <c r="K1" s="53"/>
      <c r="L1" s="25"/>
    </row>
    <row r="2" spans="1:12" ht="15" customHeight="1">
      <c r="A2" s="308" t="s">
        <v>466</v>
      </c>
      <c r="B2" s="28"/>
      <c r="C2" s="29"/>
      <c r="D2" s="29"/>
      <c r="E2" s="29"/>
      <c r="F2" s="29"/>
      <c r="G2" s="29"/>
      <c r="H2" s="29"/>
      <c r="I2" s="29"/>
      <c r="J2" s="29"/>
      <c r="K2" s="29"/>
      <c r="L2" s="59" t="s">
        <v>564</v>
      </c>
    </row>
    <row r="3" ht="15" customHeight="1"/>
    <row r="4" spans="1:12" s="31" customFormat="1" ht="22.5" customHeight="1">
      <c r="A4" s="30" t="s">
        <v>665</v>
      </c>
      <c r="B4" s="21" t="s">
        <v>686</v>
      </c>
      <c r="C4" s="21" t="s">
        <v>687</v>
      </c>
      <c r="D4" s="21" t="s">
        <v>694</v>
      </c>
      <c r="E4" s="21" t="s">
        <v>622</v>
      </c>
      <c r="F4" s="21" t="s">
        <v>691</v>
      </c>
      <c r="G4" s="21" t="s">
        <v>695</v>
      </c>
      <c r="H4" s="21" t="s">
        <v>696</v>
      </c>
      <c r="I4" s="21" t="s">
        <v>697</v>
      </c>
      <c r="J4" s="21" t="s">
        <v>698</v>
      </c>
      <c r="K4" s="21" t="s">
        <v>467</v>
      </c>
      <c r="L4" s="21" t="s">
        <v>586</v>
      </c>
    </row>
    <row r="5" spans="1:12" s="31" customFormat="1" ht="3" customHeight="1">
      <c r="A5" s="361"/>
      <c r="B5" s="272"/>
      <c r="C5" s="272"/>
      <c r="D5" s="272"/>
      <c r="E5" s="272"/>
      <c r="F5" s="272"/>
      <c r="G5" s="272"/>
      <c r="H5" s="272"/>
      <c r="I5" s="272"/>
      <c r="J5" s="272"/>
      <c r="K5" s="272"/>
      <c r="L5" s="272"/>
    </row>
    <row r="6" spans="1:12" s="48" customFormat="1" ht="15" customHeight="1">
      <c r="A6" s="45" t="s">
        <v>547</v>
      </c>
      <c r="B6" s="46"/>
      <c r="C6" s="46"/>
      <c r="D6" s="46"/>
      <c r="E6" s="46"/>
      <c r="F6" s="46"/>
      <c r="G6" s="47"/>
      <c r="H6" s="47"/>
      <c r="I6" s="47"/>
      <c r="J6" s="47"/>
      <c r="K6" s="47"/>
      <c r="L6" s="47"/>
    </row>
    <row r="7" spans="1:12" s="158" customFormat="1" ht="32.25">
      <c r="A7" s="157" t="s">
        <v>848</v>
      </c>
      <c r="B7" s="141">
        <v>0</v>
      </c>
      <c r="C7" s="141">
        <v>0</v>
      </c>
      <c r="D7" s="141">
        <v>0</v>
      </c>
      <c r="E7" s="141">
        <v>0</v>
      </c>
      <c r="F7" s="141">
        <v>303989</v>
      </c>
      <c r="G7" s="141">
        <v>0</v>
      </c>
      <c r="H7" s="141">
        <v>0</v>
      </c>
      <c r="I7" s="141">
        <v>0</v>
      </c>
      <c r="J7" s="141">
        <v>0</v>
      </c>
      <c r="K7" s="141">
        <v>380</v>
      </c>
      <c r="L7" s="141">
        <v>1545</v>
      </c>
    </row>
    <row r="8" spans="1:12" s="158" customFormat="1" ht="14.25">
      <c r="A8" s="344" t="s">
        <v>174</v>
      </c>
      <c r="B8" s="345">
        <v>0</v>
      </c>
      <c r="C8" s="345">
        <v>0</v>
      </c>
      <c r="D8" s="345">
        <v>0</v>
      </c>
      <c r="E8" s="345">
        <v>0</v>
      </c>
      <c r="F8" s="345">
        <v>378208</v>
      </c>
      <c r="G8" s="345">
        <v>0</v>
      </c>
      <c r="H8" s="345">
        <v>0</v>
      </c>
      <c r="I8" s="345">
        <v>0</v>
      </c>
      <c r="J8" s="345">
        <v>0</v>
      </c>
      <c r="K8" s="345">
        <v>361</v>
      </c>
      <c r="L8" s="345">
        <v>2639</v>
      </c>
    </row>
    <row r="9" spans="1:12" s="158" customFormat="1" ht="14.25">
      <c r="A9" s="344" t="s">
        <v>2</v>
      </c>
      <c r="B9" s="345">
        <v>104195</v>
      </c>
      <c r="C9" s="345">
        <v>0</v>
      </c>
      <c r="D9" s="345">
        <v>0</v>
      </c>
      <c r="E9" s="345">
        <v>0</v>
      </c>
      <c r="F9" s="345">
        <v>0</v>
      </c>
      <c r="G9" s="345">
        <v>0</v>
      </c>
      <c r="H9" s="345">
        <v>0</v>
      </c>
      <c r="I9" s="345">
        <v>0</v>
      </c>
      <c r="J9" s="345">
        <v>0</v>
      </c>
      <c r="K9" s="345">
        <v>349</v>
      </c>
      <c r="L9" s="345">
        <v>88</v>
      </c>
    </row>
    <row r="10" spans="1:12" s="158" customFormat="1" ht="14.25">
      <c r="A10" s="344" t="s">
        <v>4</v>
      </c>
      <c r="B10" s="345">
        <v>338786</v>
      </c>
      <c r="C10" s="345">
        <v>0</v>
      </c>
      <c r="D10" s="345">
        <v>0</v>
      </c>
      <c r="E10" s="345">
        <v>0</v>
      </c>
      <c r="F10" s="345">
        <v>0</v>
      </c>
      <c r="G10" s="345">
        <v>0</v>
      </c>
      <c r="H10" s="345">
        <v>0</v>
      </c>
      <c r="I10" s="345">
        <v>0</v>
      </c>
      <c r="J10" s="345">
        <v>0</v>
      </c>
      <c r="K10" s="345">
        <v>839</v>
      </c>
      <c r="L10" s="345">
        <v>139</v>
      </c>
    </row>
    <row r="11" spans="1:12" s="158" customFormat="1" ht="14.25">
      <c r="A11" s="344" t="s">
        <v>6</v>
      </c>
      <c r="B11" s="345">
        <v>76689</v>
      </c>
      <c r="C11" s="345">
        <v>0</v>
      </c>
      <c r="D11" s="345">
        <v>0</v>
      </c>
      <c r="E11" s="345">
        <v>0</v>
      </c>
      <c r="F11" s="345">
        <v>0</v>
      </c>
      <c r="G11" s="345">
        <v>0</v>
      </c>
      <c r="H11" s="345">
        <v>0</v>
      </c>
      <c r="I11" s="345">
        <v>0</v>
      </c>
      <c r="J11" s="345">
        <v>0</v>
      </c>
      <c r="K11" s="345">
        <v>364</v>
      </c>
      <c r="L11" s="345">
        <v>71</v>
      </c>
    </row>
    <row r="12" spans="1:12" s="158" customFormat="1" ht="14.25">
      <c r="A12" s="344" t="s">
        <v>8</v>
      </c>
      <c r="B12" s="345">
        <v>113215</v>
      </c>
      <c r="C12" s="345">
        <v>0</v>
      </c>
      <c r="D12" s="345">
        <v>0</v>
      </c>
      <c r="E12" s="345">
        <v>0</v>
      </c>
      <c r="F12" s="345">
        <v>0</v>
      </c>
      <c r="G12" s="345">
        <v>0</v>
      </c>
      <c r="H12" s="345">
        <v>0</v>
      </c>
      <c r="I12" s="345">
        <v>0</v>
      </c>
      <c r="J12" s="345">
        <v>0</v>
      </c>
      <c r="K12" s="345">
        <v>6792</v>
      </c>
      <c r="L12" s="345">
        <v>118</v>
      </c>
    </row>
    <row r="13" spans="1:12" s="158" customFormat="1" ht="14.25">
      <c r="A13" s="344" t="s">
        <v>9</v>
      </c>
      <c r="B13" s="345">
        <v>80844</v>
      </c>
      <c r="C13" s="345">
        <v>0</v>
      </c>
      <c r="D13" s="345">
        <v>0</v>
      </c>
      <c r="E13" s="345">
        <v>0</v>
      </c>
      <c r="F13" s="345">
        <v>0</v>
      </c>
      <c r="G13" s="345">
        <v>0</v>
      </c>
      <c r="H13" s="345">
        <v>0</v>
      </c>
      <c r="I13" s="345">
        <v>0</v>
      </c>
      <c r="J13" s="345">
        <v>0</v>
      </c>
      <c r="K13" s="345">
        <v>264</v>
      </c>
      <c r="L13" s="345">
        <v>71</v>
      </c>
    </row>
    <row r="14" spans="1:12" s="158" customFormat="1" ht="14.25">
      <c r="A14" s="344" t="s">
        <v>10</v>
      </c>
      <c r="B14" s="345">
        <v>18776568</v>
      </c>
      <c r="C14" s="345">
        <v>0</v>
      </c>
      <c r="D14" s="345">
        <v>0</v>
      </c>
      <c r="E14" s="345">
        <v>0</v>
      </c>
      <c r="F14" s="345">
        <v>0</v>
      </c>
      <c r="G14" s="345">
        <v>0</v>
      </c>
      <c r="H14" s="345">
        <v>0</v>
      </c>
      <c r="I14" s="345">
        <v>0</v>
      </c>
      <c r="J14" s="345">
        <v>0</v>
      </c>
      <c r="K14" s="345">
        <v>0</v>
      </c>
      <c r="L14" s="345">
        <v>200128</v>
      </c>
    </row>
    <row r="15" spans="1:12" s="158" customFormat="1" ht="14.25">
      <c r="A15" s="344" t="s">
        <v>12</v>
      </c>
      <c r="B15" s="345">
        <v>1500000</v>
      </c>
      <c r="C15" s="345">
        <v>0</v>
      </c>
      <c r="D15" s="345">
        <v>0</v>
      </c>
      <c r="E15" s="345">
        <v>0</v>
      </c>
      <c r="F15" s="345">
        <v>0</v>
      </c>
      <c r="G15" s="345">
        <v>0</v>
      </c>
      <c r="H15" s="345">
        <v>0</v>
      </c>
      <c r="I15" s="345">
        <v>0</v>
      </c>
      <c r="J15" s="345">
        <v>0</v>
      </c>
      <c r="K15" s="345">
        <v>0</v>
      </c>
      <c r="L15" s="345">
        <v>15466</v>
      </c>
    </row>
    <row r="16" spans="1:12" s="158" customFormat="1" ht="14.25">
      <c r="A16" s="344" t="s">
        <v>13</v>
      </c>
      <c r="B16" s="345">
        <v>2100000</v>
      </c>
      <c r="C16" s="345">
        <v>0</v>
      </c>
      <c r="D16" s="345">
        <v>0</v>
      </c>
      <c r="E16" s="345">
        <v>0</v>
      </c>
      <c r="F16" s="345">
        <v>0</v>
      </c>
      <c r="G16" s="345">
        <v>0</v>
      </c>
      <c r="H16" s="345">
        <v>0</v>
      </c>
      <c r="I16" s="345">
        <v>0</v>
      </c>
      <c r="J16" s="345">
        <v>0</v>
      </c>
      <c r="K16" s="345">
        <v>0</v>
      </c>
      <c r="L16" s="345">
        <v>57865</v>
      </c>
    </row>
    <row r="17" spans="1:12" s="158" customFormat="1" ht="14.25">
      <c r="A17" s="344" t="s">
        <v>14</v>
      </c>
      <c r="B17" s="345">
        <v>1100000</v>
      </c>
      <c r="C17" s="345">
        <v>0</v>
      </c>
      <c r="D17" s="345">
        <v>0</v>
      </c>
      <c r="E17" s="345">
        <v>0</v>
      </c>
      <c r="F17" s="345">
        <v>0</v>
      </c>
      <c r="G17" s="345">
        <v>0</v>
      </c>
      <c r="H17" s="345">
        <v>0</v>
      </c>
      <c r="I17" s="345">
        <v>0</v>
      </c>
      <c r="J17" s="345">
        <v>0</v>
      </c>
      <c r="K17" s="345">
        <v>0</v>
      </c>
      <c r="L17" s="345">
        <v>29167</v>
      </c>
    </row>
    <row r="18" spans="1:12" s="158" customFormat="1" ht="14.25">
      <c r="A18" s="344" t="s">
        <v>15</v>
      </c>
      <c r="B18" s="345">
        <v>2000000</v>
      </c>
      <c r="C18" s="345">
        <v>0</v>
      </c>
      <c r="D18" s="345">
        <v>0</v>
      </c>
      <c r="E18" s="345">
        <v>0</v>
      </c>
      <c r="F18" s="345">
        <v>0</v>
      </c>
      <c r="G18" s="345">
        <v>0</v>
      </c>
      <c r="H18" s="345">
        <v>0</v>
      </c>
      <c r="I18" s="345">
        <v>0</v>
      </c>
      <c r="J18" s="345">
        <v>0</v>
      </c>
      <c r="K18" s="345">
        <v>0</v>
      </c>
      <c r="L18" s="345">
        <v>617</v>
      </c>
    </row>
    <row r="19" spans="1:12" s="158" customFormat="1" ht="14.25">
      <c r="A19" s="344" t="s">
        <v>16</v>
      </c>
      <c r="B19" s="345">
        <v>0</v>
      </c>
      <c r="C19" s="345">
        <v>23103</v>
      </c>
      <c r="D19" s="345">
        <v>0</v>
      </c>
      <c r="E19" s="345">
        <v>0</v>
      </c>
      <c r="F19" s="345">
        <v>0</v>
      </c>
      <c r="G19" s="345">
        <v>0</v>
      </c>
      <c r="H19" s="345">
        <v>0</v>
      </c>
      <c r="I19" s="345">
        <v>0</v>
      </c>
      <c r="J19" s="345">
        <v>0</v>
      </c>
      <c r="K19" s="345">
        <v>97</v>
      </c>
      <c r="L19" s="345">
        <v>45</v>
      </c>
    </row>
    <row r="20" spans="1:12" s="158" customFormat="1" ht="14.25">
      <c r="A20" s="344" t="s">
        <v>17</v>
      </c>
      <c r="B20" s="345">
        <v>3081889</v>
      </c>
      <c r="C20" s="345">
        <v>0</v>
      </c>
      <c r="D20" s="345">
        <v>0</v>
      </c>
      <c r="E20" s="345">
        <v>0</v>
      </c>
      <c r="F20" s="345">
        <v>0</v>
      </c>
      <c r="G20" s="345">
        <v>0</v>
      </c>
      <c r="H20" s="345">
        <v>0</v>
      </c>
      <c r="I20" s="345">
        <v>0</v>
      </c>
      <c r="J20" s="345">
        <v>0</v>
      </c>
      <c r="K20" s="345">
        <v>44070</v>
      </c>
      <c r="L20" s="345">
        <v>1799</v>
      </c>
    </row>
    <row r="21" spans="1:12" s="158" customFormat="1" ht="14.25">
      <c r="A21" s="344" t="s">
        <v>18</v>
      </c>
      <c r="B21" s="345">
        <v>0</v>
      </c>
      <c r="C21" s="345">
        <v>0</v>
      </c>
      <c r="D21" s="345">
        <v>122875</v>
      </c>
      <c r="E21" s="345">
        <v>0</v>
      </c>
      <c r="F21" s="345">
        <v>0</v>
      </c>
      <c r="G21" s="345">
        <v>0</v>
      </c>
      <c r="H21" s="345">
        <v>0</v>
      </c>
      <c r="I21" s="345">
        <v>0</v>
      </c>
      <c r="J21" s="345">
        <v>0</v>
      </c>
      <c r="K21" s="345">
        <v>0</v>
      </c>
      <c r="L21" s="345">
        <v>92</v>
      </c>
    </row>
    <row r="22" spans="1:12" s="158" customFormat="1" ht="14.25">
      <c r="A22" s="344" t="s">
        <v>19</v>
      </c>
      <c r="B22" s="345">
        <v>0</v>
      </c>
      <c r="C22" s="345">
        <v>7600</v>
      </c>
      <c r="D22" s="345">
        <v>0</v>
      </c>
      <c r="E22" s="345">
        <v>0</v>
      </c>
      <c r="F22" s="345">
        <v>0</v>
      </c>
      <c r="G22" s="345">
        <v>0</v>
      </c>
      <c r="H22" s="345">
        <v>0</v>
      </c>
      <c r="I22" s="345">
        <v>0</v>
      </c>
      <c r="J22" s="345">
        <v>0</v>
      </c>
      <c r="K22" s="345">
        <v>0</v>
      </c>
      <c r="L22" s="345">
        <v>14</v>
      </c>
    </row>
    <row r="23" spans="1:12" s="158" customFormat="1" ht="14.25">
      <c r="A23" s="344" t="s">
        <v>254</v>
      </c>
      <c r="B23" s="345">
        <v>144849</v>
      </c>
      <c r="C23" s="345">
        <v>0</v>
      </c>
      <c r="D23" s="345">
        <v>0</v>
      </c>
      <c r="E23" s="345">
        <v>0</v>
      </c>
      <c r="F23" s="345">
        <v>0</v>
      </c>
      <c r="G23" s="345">
        <v>0</v>
      </c>
      <c r="H23" s="345">
        <v>0</v>
      </c>
      <c r="I23" s="345">
        <v>0</v>
      </c>
      <c r="J23" s="345">
        <v>0</v>
      </c>
      <c r="K23" s="345">
        <v>-1</v>
      </c>
      <c r="L23" s="345">
        <v>48</v>
      </c>
    </row>
    <row r="24" spans="1:12" s="158" customFormat="1" ht="14.25">
      <c r="A24" s="344" t="s">
        <v>255</v>
      </c>
      <c r="B24" s="345">
        <v>159179</v>
      </c>
      <c r="C24" s="345">
        <v>0</v>
      </c>
      <c r="D24" s="345">
        <v>0</v>
      </c>
      <c r="E24" s="345">
        <v>0</v>
      </c>
      <c r="F24" s="345">
        <v>0</v>
      </c>
      <c r="G24" s="345">
        <v>0</v>
      </c>
      <c r="H24" s="345">
        <v>0</v>
      </c>
      <c r="I24" s="345">
        <v>0</v>
      </c>
      <c r="J24" s="345">
        <v>0</v>
      </c>
      <c r="K24" s="345">
        <v>406</v>
      </c>
      <c r="L24" s="345">
        <v>36</v>
      </c>
    </row>
    <row r="25" spans="1:12" s="158" customFormat="1" ht="14.25">
      <c r="A25" s="344" t="s">
        <v>256</v>
      </c>
      <c r="B25" s="345">
        <v>184713</v>
      </c>
      <c r="C25" s="345">
        <v>0</v>
      </c>
      <c r="D25" s="345">
        <v>0</v>
      </c>
      <c r="E25" s="345">
        <v>0</v>
      </c>
      <c r="F25" s="345">
        <v>0</v>
      </c>
      <c r="G25" s="345">
        <v>0</v>
      </c>
      <c r="H25" s="345">
        <v>0</v>
      </c>
      <c r="I25" s="345">
        <v>0</v>
      </c>
      <c r="J25" s="345">
        <v>0</v>
      </c>
      <c r="K25" s="345">
        <v>215</v>
      </c>
      <c r="L25" s="345">
        <v>43</v>
      </c>
    </row>
    <row r="26" spans="1:12" s="158" customFormat="1" ht="14.25">
      <c r="A26" s="344" t="s">
        <v>257</v>
      </c>
      <c r="B26" s="345">
        <v>419059</v>
      </c>
      <c r="C26" s="345">
        <v>0</v>
      </c>
      <c r="D26" s="345">
        <v>0</v>
      </c>
      <c r="E26" s="345">
        <v>0</v>
      </c>
      <c r="F26" s="345">
        <v>0</v>
      </c>
      <c r="G26" s="345">
        <v>0</v>
      </c>
      <c r="H26" s="345">
        <v>0</v>
      </c>
      <c r="I26" s="345">
        <v>0</v>
      </c>
      <c r="J26" s="345">
        <v>0</v>
      </c>
      <c r="K26" s="345">
        <v>817</v>
      </c>
      <c r="L26" s="345">
        <v>85</v>
      </c>
    </row>
    <row r="27" spans="1:12" s="158" customFormat="1" ht="14.25">
      <c r="A27" s="344" t="s">
        <v>258</v>
      </c>
      <c r="B27" s="345">
        <v>203079</v>
      </c>
      <c r="C27" s="345">
        <v>0</v>
      </c>
      <c r="D27" s="345">
        <v>0</v>
      </c>
      <c r="E27" s="345">
        <v>0</v>
      </c>
      <c r="F27" s="345">
        <v>0</v>
      </c>
      <c r="G27" s="345">
        <v>0</v>
      </c>
      <c r="H27" s="345">
        <v>0</v>
      </c>
      <c r="I27" s="345">
        <v>0</v>
      </c>
      <c r="J27" s="345">
        <v>0</v>
      </c>
      <c r="K27" s="345">
        <v>83</v>
      </c>
      <c r="L27" s="345">
        <v>47</v>
      </c>
    </row>
    <row r="28" spans="1:12" s="158" customFormat="1" ht="14.25">
      <c r="A28" s="344" t="s">
        <v>259</v>
      </c>
      <c r="B28" s="345">
        <v>472435</v>
      </c>
      <c r="C28" s="345">
        <v>0</v>
      </c>
      <c r="D28" s="345">
        <v>0</v>
      </c>
      <c r="E28" s="345">
        <v>0</v>
      </c>
      <c r="F28" s="345">
        <v>0</v>
      </c>
      <c r="G28" s="345">
        <v>0</v>
      </c>
      <c r="H28" s="345">
        <v>0</v>
      </c>
      <c r="I28" s="345">
        <v>0</v>
      </c>
      <c r="J28" s="345">
        <v>0</v>
      </c>
      <c r="K28" s="345">
        <v>1507</v>
      </c>
      <c r="L28" s="345">
        <v>101</v>
      </c>
    </row>
    <row r="29" spans="1:12" s="158" customFormat="1" ht="14.25">
      <c r="A29" s="344" t="s">
        <v>260</v>
      </c>
      <c r="B29" s="345">
        <v>687243</v>
      </c>
      <c r="C29" s="345">
        <v>0</v>
      </c>
      <c r="D29" s="345">
        <v>0</v>
      </c>
      <c r="E29" s="345">
        <v>0</v>
      </c>
      <c r="F29" s="345">
        <v>0</v>
      </c>
      <c r="G29" s="345">
        <v>0</v>
      </c>
      <c r="H29" s="345">
        <v>0</v>
      </c>
      <c r="I29" s="345">
        <v>0</v>
      </c>
      <c r="J29" s="345">
        <v>0</v>
      </c>
      <c r="K29" s="345">
        <v>3277</v>
      </c>
      <c r="L29" s="345">
        <v>171</v>
      </c>
    </row>
    <row r="30" spans="1:12" s="158" customFormat="1" ht="14.25">
      <c r="A30" s="344" t="s">
        <v>261</v>
      </c>
      <c r="B30" s="345">
        <v>468001</v>
      </c>
      <c r="C30" s="345">
        <v>0</v>
      </c>
      <c r="D30" s="345">
        <v>0</v>
      </c>
      <c r="E30" s="345">
        <v>0</v>
      </c>
      <c r="F30" s="345">
        <v>0</v>
      </c>
      <c r="G30" s="345">
        <v>0</v>
      </c>
      <c r="H30" s="345">
        <v>0</v>
      </c>
      <c r="I30" s="345">
        <v>0</v>
      </c>
      <c r="J30" s="345">
        <v>0</v>
      </c>
      <c r="K30" s="345">
        <v>1760</v>
      </c>
      <c r="L30" s="345">
        <v>104</v>
      </c>
    </row>
    <row r="31" spans="1:12" s="158" customFormat="1" ht="14.25">
      <c r="A31" s="344" t="s">
        <v>262</v>
      </c>
      <c r="B31" s="345">
        <v>557703</v>
      </c>
      <c r="C31" s="345">
        <v>0</v>
      </c>
      <c r="D31" s="345">
        <v>0</v>
      </c>
      <c r="E31" s="345">
        <v>0</v>
      </c>
      <c r="F31" s="345">
        <v>0</v>
      </c>
      <c r="G31" s="345">
        <v>0</v>
      </c>
      <c r="H31" s="345">
        <v>0</v>
      </c>
      <c r="I31" s="345">
        <v>0</v>
      </c>
      <c r="J31" s="345">
        <v>0</v>
      </c>
      <c r="K31" s="345">
        <v>1282</v>
      </c>
      <c r="L31" s="345">
        <v>107</v>
      </c>
    </row>
    <row r="32" spans="1:12" s="158" customFormat="1" ht="14.25">
      <c r="A32" s="344" t="s">
        <v>263</v>
      </c>
      <c r="B32" s="345">
        <v>398457</v>
      </c>
      <c r="C32" s="345">
        <v>0</v>
      </c>
      <c r="D32" s="345">
        <v>0</v>
      </c>
      <c r="E32" s="345">
        <v>0</v>
      </c>
      <c r="F32" s="345">
        <v>0</v>
      </c>
      <c r="G32" s="345">
        <v>0</v>
      </c>
      <c r="H32" s="345">
        <v>0</v>
      </c>
      <c r="I32" s="345">
        <v>0</v>
      </c>
      <c r="J32" s="345">
        <v>0</v>
      </c>
      <c r="K32" s="345">
        <v>2673</v>
      </c>
      <c r="L32" s="345">
        <v>94</v>
      </c>
    </row>
    <row r="33" spans="1:12" s="158" customFormat="1" ht="14.25">
      <c r="A33" s="344" t="s">
        <v>21</v>
      </c>
      <c r="B33" s="345">
        <v>2498050</v>
      </c>
      <c r="C33" s="345">
        <v>0</v>
      </c>
      <c r="D33" s="345">
        <v>0</v>
      </c>
      <c r="E33" s="345">
        <v>0</v>
      </c>
      <c r="F33" s="345">
        <v>0</v>
      </c>
      <c r="G33" s="345">
        <v>0</v>
      </c>
      <c r="H33" s="345">
        <v>0</v>
      </c>
      <c r="I33" s="345">
        <v>0</v>
      </c>
      <c r="J33" s="345">
        <v>0</v>
      </c>
      <c r="K33" s="345">
        <v>13849</v>
      </c>
      <c r="L33" s="345">
        <v>597</v>
      </c>
    </row>
    <row r="34" spans="1:12" s="158" customFormat="1" ht="14.25">
      <c r="A34" s="344" t="s">
        <v>23</v>
      </c>
      <c r="B34" s="345">
        <v>823141</v>
      </c>
      <c r="C34" s="345">
        <v>0</v>
      </c>
      <c r="D34" s="345">
        <v>0</v>
      </c>
      <c r="E34" s="345">
        <v>0</v>
      </c>
      <c r="F34" s="345">
        <v>0</v>
      </c>
      <c r="G34" s="345">
        <v>0</v>
      </c>
      <c r="H34" s="345">
        <v>0</v>
      </c>
      <c r="I34" s="345">
        <v>0</v>
      </c>
      <c r="J34" s="345">
        <v>0</v>
      </c>
      <c r="K34" s="345">
        <v>3946</v>
      </c>
      <c r="L34" s="345">
        <v>203</v>
      </c>
    </row>
    <row r="35" spans="1:12" s="158" customFormat="1" ht="14.25">
      <c r="A35" s="344" t="s">
        <v>24</v>
      </c>
      <c r="B35" s="345">
        <v>929155</v>
      </c>
      <c r="C35" s="345">
        <v>0</v>
      </c>
      <c r="D35" s="345">
        <v>0</v>
      </c>
      <c r="E35" s="345">
        <v>0</v>
      </c>
      <c r="F35" s="345">
        <v>0</v>
      </c>
      <c r="G35" s="345">
        <v>0</v>
      </c>
      <c r="H35" s="345">
        <v>0</v>
      </c>
      <c r="I35" s="345">
        <v>0</v>
      </c>
      <c r="J35" s="345">
        <v>0</v>
      </c>
      <c r="K35" s="345">
        <v>3455</v>
      </c>
      <c r="L35" s="345">
        <v>224</v>
      </c>
    </row>
    <row r="36" spans="1:12" s="158" customFormat="1" ht="14.25">
      <c r="A36" s="344" t="s">
        <v>25</v>
      </c>
      <c r="B36" s="345">
        <v>349411</v>
      </c>
      <c r="C36" s="345">
        <v>0</v>
      </c>
      <c r="D36" s="345">
        <v>0</v>
      </c>
      <c r="E36" s="345">
        <v>0</v>
      </c>
      <c r="F36" s="345">
        <v>0</v>
      </c>
      <c r="G36" s="345">
        <v>0</v>
      </c>
      <c r="H36" s="345">
        <v>0</v>
      </c>
      <c r="I36" s="345">
        <v>0</v>
      </c>
      <c r="J36" s="345">
        <v>0</v>
      </c>
      <c r="K36" s="345">
        <v>1660</v>
      </c>
      <c r="L36" s="345">
        <v>167</v>
      </c>
    </row>
    <row r="37" spans="1:12" s="158" customFormat="1" ht="14.25">
      <c r="A37" s="344" t="s">
        <v>27</v>
      </c>
      <c r="B37" s="345">
        <v>432027</v>
      </c>
      <c r="C37" s="345">
        <v>0</v>
      </c>
      <c r="D37" s="345">
        <v>0</v>
      </c>
      <c r="E37" s="345">
        <v>0</v>
      </c>
      <c r="F37" s="345">
        <v>0</v>
      </c>
      <c r="G37" s="345">
        <v>0</v>
      </c>
      <c r="H37" s="345">
        <v>0</v>
      </c>
      <c r="I37" s="345">
        <v>0</v>
      </c>
      <c r="J37" s="345">
        <v>0</v>
      </c>
      <c r="K37" s="345">
        <v>1574</v>
      </c>
      <c r="L37" s="345">
        <v>186</v>
      </c>
    </row>
    <row r="38" spans="1:12" s="158" customFormat="1" ht="14.25">
      <c r="A38" s="344" t="s">
        <v>264</v>
      </c>
      <c r="B38" s="345">
        <v>44586</v>
      </c>
      <c r="C38" s="345">
        <v>0</v>
      </c>
      <c r="D38" s="345">
        <v>0</v>
      </c>
      <c r="E38" s="345">
        <v>0</v>
      </c>
      <c r="F38" s="345">
        <v>0</v>
      </c>
      <c r="G38" s="345">
        <v>0</v>
      </c>
      <c r="H38" s="345">
        <v>0</v>
      </c>
      <c r="I38" s="345">
        <v>0</v>
      </c>
      <c r="J38" s="345">
        <v>0</v>
      </c>
      <c r="K38" s="345">
        <v>100</v>
      </c>
      <c r="L38" s="345">
        <v>80</v>
      </c>
    </row>
    <row r="39" spans="1:12" s="158" customFormat="1" ht="14.25">
      <c r="A39" s="344" t="s">
        <v>265</v>
      </c>
      <c r="B39" s="345">
        <v>36168</v>
      </c>
      <c r="C39" s="345">
        <v>0</v>
      </c>
      <c r="D39" s="345">
        <v>0</v>
      </c>
      <c r="E39" s="345">
        <v>0</v>
      </c>
      <c r="F39" s="345">
        <v>0</v>
      </c>
      <c r="G39" s="345">
        <v>0</v>
      </c>
      <c r="H39" s="345">
        <v>0</v>
      </c>
      <c r="I39" s="345">
        <v>0</v>
      </c>
      <c r="J39" s="345">
        <v>0</v>
      </c>
      <c r="K39" s="345">
        <v>174</v>
      </c>
      <c r="L39" s="345">
        <v>42</v>
      </c>
    </row>
    <row r="40" spans="1:12" s="158" customFormat="1" ht="14.25">
      <c r="A40" s="344" t="s">
        <v>28</v>
      </c>
      <c r="B40" s="345">
        <v>90851</v>
      </c>
      <c r="C40" s="345">
        <v>0</v>
      </c>
      <c r="D40" s="345">
        <v>0</v>
      </c>
      <c r="E40" s="345">
        <v>0</v>
      </c>
      <c r="F40" s="345">
        <v>0</v>
      </c>
      <c r="G40" s="345">
        <v>0</v>
      </c>
      <c r="H40" s="345">
        <v>0</v>
      </c>
      <c r="I40" s="345">
        <v>0</v>
      </c>
      <c r="J40" s="345">
        <v>0</v>
      </c>
      <c r="K40" s="345">
        <v>853</v>
      </c>
      <c r="L40" s="345">
        <v>56</v>
      </c>
    </row>
    <row r="41" spans="1:12" s="158" customFormat="1" ht="14.25">
      <c r="A41" s="344" t="s">
        <v>29</v>
      </c>
      <c r="B41" s="345">
        <v>72857</v>
      </c>
      <c r="C41" s="345">
        <v>0</v>
      </c>
      <c r="D41" s="345">
        <v>0</v>
      </c>
      <c r="E41" s="345">
        <v>0</v>
      </c>
      <c r="F41" s="345">
        <v>0</v>
      </c>
      <c r="G41" s="345">
        <v>0</v>
      </c>
      <c r="H41" s="345">
        <v>0</v>
      </c>
      <c r="I41" s="345">
        <v>0</v>
      </c>
      <c r="J41" s="345">
        <v>0</v>
      </c>
      <c r="K41" s="345">
        <v>2256</v>
      </c>
      <c r="L41" s="345">
        <v>46</v>
      </c>
    </row>
    <row r="42" spans="1:12" s="158" customFormat="1" ht="14.25">
      <c r="A42" s="344" t="s">
        <v>30</v>
      </c>
      <c r="B42" s="345">
        <v>90407</v>
      </c>
      <c r="C42" s="345">
        <v>0</v>
      </c>
      <c r="D42" s="345">
        <v>0</v>
      </c>
      <c r="E42" s="345">
        <v>0</v>
      </c>
      <c r="F42" s="345">
        <v>0</v>
      </c>
      <c r="G42" s="345">
        <v>0</v>
      </c>
      <c r="H42" s="345">
        <v>0</v>
      </c>
      <c r="I42" s="345">
        <v>0</v>
      </c>
      <c r="J42" s="345">
        <v>0</v>
      </c>
      <c r="K42" s="345">
        <v>0</v>
      </c>
      <c r="L42" s="345">
        <v>51</v>
      </c>
    </row>
    <row r="43" spans="1:12" s="158" customFormat="1" ht="14.25">
      <c r="A43" s="344" t="s">
        <v>31</v>
      </c>
      <c r="B43" s="345">
        <v>224547</v>
      </c>
      <c r="C43" s="345">
        <v>0</v>
      </c>
      <c r="D43" s="345">
        <v>0</v>
      </c>
      <c r="E43" s="345">
        <v>0</v>
      </c>
      <c r="F43" s="345">
        <v>0</v>
      </c>
      <c r="G43" s="345">
        <v>0</v>
      </c>
      <c r="H43" s="345">
        <v>0</v>
      </c>
      <c r="I43" s="345">
        <v>0</v>
      </c>
      <c r="J43" s="345">
        <v>0</v>
      </c>
      <c r="K43" s="345">
        <v>1279</v>
      </c>
      <c r="L43" s="345">
        <v>158</v>
      </c>
    </row>
    <row r="44" spans="1:12" s="158" customFormat="1" ht="14.25">
      <c r="A44" s="344" t="s">
        <v>32</v>
      </c>
      <c r="B44" s="345">
        <v>52459</v>
      </c>
      <c r="C44" s="345">
        <v>0</v>
      </c>
      <c r="D44" s="345">
        <v>0</v>
      </c>
      <c r="E44" s="345">
        <v>0</v>
      </c>
      <c r="F44" s="345">
        <v>0</v>
      </c>
      <c r="G44" s="345">
        <v>0</v>
      </c>
      <c r="H44" s="345">
        <v>0</v>
      </c>
      <c r="I44" s="345">
        <v>0</v>
      </c>
      <c r="J44" s="345">
        <v>0</v>
      </c>
      <c r="K44" s="345">
        <v>1735</v>
      </c>
      <c r="L44" s="345">
        <v>75</v>
      </c>
    </row>
    <row r="45" spans="1:12" s="158" customFormat="1" ht="14.25">
      <c r="A45" s="344" t="s">
        <v>33</v>
      </c>
      <c r="B45" s="345">
        <v>66976</v>
      </c>
      <c r="C45" s="345">
        <v>0</v>
      </c>
      <c r="D45" s="345">
        <v>0</v>
      </c>
      <c r="E45" s="345">
        <v>0</v>
      </c>
      <c r="F45" s="345">
        <v>0</v>
      </c>
      <c r="G45" s="345">
        <v>0</v>
      </c>
      <c r="H45" s="345">
        <v>0</v>
      </c>
      <c r="I45" s="345">
        <v>0</v>
      </c>
      <c r="J45" s="345">
        <v>0</v>
      </c>
      <c r="K45" s="345">
        <v>241</v>
      </c>
      <c r="L45" s="345">
        <v>105</v>
      </c>
    </row>
    <row r="46" spans="1:12" s="158" customFormat="1" ht="14.25">
      <c r="A46" s="344" t="s">
        <v>34</v>
      </c>
      <c r="B46" s="345">
        <v>85925</v>
      </c>
      <c r="C46" s="345">
        <v>0</v>
      </c>
      <c r="D46" s="345">
        <v>0</v>
      </c>
      <c r="E46" s="345">
        <v>0</v>
      </c>
      <c r="F46" s="345">
        <v>0</v>
      </c>
      <c r="G46" s="345">
        <v>0</v>
      </c>
      <c r="H46" s="345">
        <v>0</v>
      </c>
      <c r="I46" s="345">
        <v>0</v>
      </c>
      <c r="J46" s="345">
        <v>0</v>
      </c>
      <c r="K46" s="345">
        <v>106</v>
      </c>
      <c r="L46" s="345">
        <v>33</v>
      </c>
    </row>
    <row r="47" spans="1:12" s="158" customFormat="1" ht="14.25">
      <c r="A47" s="344" t="s">
        <v>36</v>
      </c>
      <c r="B47" s="345">
        <v>142067</v>
      </c>
      <c r="C47" s="345">
        <v>0</v>
      </c>
      <c r="D47" s="345">
        <v>0</v>
      </c>
      <c r="E47" s="345">
        <v>0</v>
      </c>
      <c r="F47" s="345">
        <v>0</v>
      </c>
      <c r="G47" s="345">
        <v>0</v>
      </c>
      <c r="H47" s="345">
        <v>0</v>
      </c>
      <c r="I47" s="345">
        <v>0</v>
      </c>
      <c r="J47" s="345">
        <v>0</v>
      </c>
      <c r="K47" s="345">
        <v>1917</v>
      </c>
      <c r="L47" s="345">
        <v>131</v>
      </c>
    </row>
    <row r="48" spans="1:12" s="158" customFormat="1" ht="14.25">
      <c r="A48" s="344" t="s">
        <v>37</v>
      </c>
      <c r="B48" s="345">
        <v>55413</v>
      </c>
      <c r="C48" s="345">
        <v>0</v>
      </c>
      <c r="D48" s="345">
        <v>0</v>
      </c>
      <c r="E48" s="345">
        <v>0</v>
      </c>
      <c r="F48" s="345">
        <v>0</v>
      </c>
      <c r="G48" s="345">
        <v>0</v>
      </c>
      <c r="H48" s="345">
        <v>0</v>
      </c>
      <c r="I48" s="345">
        <v>0</v>
      </c>
      <c r="J48" s="345">
        <v>0</v>
      </c>
      <c r="K48" s="345">
        <v>0</v>
      </c>
      <c r="L48" s="345">
        <v>55</v>
      </c>
    </row>
    <row r="49" spans="1:12" s="158" customFormat="1" ht="14.25">
      <c r="A49" s="344" t="s">
        <v>38</v>
      </c>
      <c r="B49" s="345">
        <v>316776</v>
      </c>
      <c r="C49" s="345">
        <v>0</v>
      </c>
      <c r="D49" s="345">
        <v>0</v>
      </c>
      <c r="E49" s="345">
        <v>0</v>
      </c>
      <c r="F49" s="345">
        <v>0</v>
      </c>
      <c r="G49" s="345">
        <v>0</v>
      </c>
      <c r="H49" s="345">
        <v>0</v>
      </c>
      <c r="I49" s="345">
        <v>0</v>
      </c>
      <c r="J49" s="345">
        <v>0</v>
      </c>
      <c r="K49" s="345">
        <v>137</v>
      </c>
      <c r="L49" s="345">
        <v>134</v>
      </c>
    </row>
    <row r="50" spans="1:12" s="158" customFormat="1" ht="14.25">
      <c r="A50" s="344" t="s">
        <v>40</v>
      </c>
      <c r="B50" s="345">
        <v>571839</v>
      </c>
      <c r="C50" s="345">
        <v>0</v>
      </c>
      <c r="D50" s="345">
        <v>0</v>
      </c>
      <c r="E50" s="345">
        <v>0</v>
      </c>
      <c r="F50" s="345">
        <v>0</v>
      </c>
      <c r="G50" s="345">
        <v>0</v>
      </c>
      <c r="H50" s="345">
        <v>0</v>
      </c>
      <c r="I50" s="345">
        <v>0</v>
      </c>
      <c r="J50" s="345">
        <v>0</v>
      </c>
      <c r="K50" s="345">
        <v>4508</v>
      </c>
      <c r="L50" s="345">
        <v>349</v>
      </c>
    </row>
    <row r="51" spans="1:12" s="158" customFormat="1" ht="14.25">
      <c r="A51" s="344" t="s">
        <v>42</v>
      </c>
      <c r="B51" s="345">
        <v>50122</v>
      </c>
      <c r="C51" s="345">
        <v>0</v>
      </c>
      <c r="D51" s="345">
        <v>0</v>
      </c>
      <c r="E51" s="345">
        <v>0</v>
      </c>
      <c r="F51" s="345">
        <v>0</v>
      </c>
      <c r="G51" s="345">
        <v>0</v>
      </c>
      <c r="H51" s="345">
        <v>0</v>
      </c>
      <c r="I51" s="345">
        <v>0</v>
      </c>
      <c r="J51" s="345">
        <v>0</v>
      </c>
      <c r="K51" s="345">
        <v>0</v>
      </c>
      <c r="L51" s="345">
        <v>23</v>
      </c>
    </row>
    <row r="52" spans="1:12" s="158" customFormat="1" ht="14.25">
      <c r="A52" s="344" t="s">
        <v>266</v>
      </c>
      <c r="B52" s="345">
        <v>49076</v>
      </c>
      <c r="C52" s="345">
        <v>0</v>
      </c>
      <c r="D52" s="345">
        <v>0</v>
      </c>
      <c r="E52" s="345">
        <v>0</v>
      </c>
      <c r="F52" s="345">
        <v>0</v>
      </c>
      <c r="G52" s="345">
        <v>0</v>
      </c>
      <c r="H52" s="345">
        <v>0</v>
      </c>
      <c r="I52" s="345">
        <v>0</v>
      </c>
      <c r="J52" s="345">
        <v>0</v>
      </c>
      <c r="K52" s="345">
        <v>473</v>
      </c>
      <c r="L52" s="345">
        <v>28</v>
      </c>
    </row>
    <row r="53" spans="1:12" s="158" customFormat="1" ht="14.25">
      <c r="A53" s="344" t="s">
        <v>43</v>
      </c>
      <c r="B53" s="345">
        <v>12439</v>
      </c>
      <c r="C53" s="345">
        <v>0</v>
      </c>
      <c r="D53" s="345">
        <v>0</v>
      </c>
      <c r="E53" s="345">
        <v>0</v>
      </c>
      <c r="F53" s="345">
        <v>0</v>
      </c>
      <c r="G53" s="345">
        <v>0</v>
      </c>
      <c r="H53" s="345">
        <v>0</v>
      </c>
      <c r="I53" s="345">
        <v>0</v>
      </c>
      <c r="J53" s="345">
        <v>0</v>
      </c>
      <c r="K53" s="345">
        <v>14</v>
      </c>
      <c r="L53" s="345">
        <v>7</v>
      </c>
    </row>
    <row r="54" spans="1:12" s="158" customFormat="1" ht="14.25">
      <c r="A54" s="344" t="s">
        <v>45</v>
      </c>
      <c r="B54" s="345">
        <v>195637</v>
      </c>
      <c r="C54" s="345">
        <v>0</v>
      </c>
      <c r="D54" s="345">
        <v>0</v>
      </c>
      <c r="E54" s="345">
        <v>0</v>
      </c>
      <c r="F54" s="345">
        <v>0</v>
      </c>
      <c r="G54" s="345">
        <v>0</v>
      </c>
      <c r="H54" s="345">
        <v>0</v>
      </c>
      <c r="I54" s="345">
        <v>0</v>
      </c>
      <c r="J54" s="345">
        <v>0</v>
      </c>
      <c r="K54" s="345">
        <v>3116</v>
      </c>
      <c r="L54" s="345">
        <v>157</v>
      </c>
    </row>
    <row r="55" spans="1:12" s="158" customFormat="1" ht="14.25">
      <c r="A55" s="344" t="s">
        <v>47</v>
      </c>
      <c r="B55" s="345">
        <v>1091348</v>
      </c>
      <c r="C55" s="345">
        <v>0</v>
      </c>
      <c r="D55" s="345">
        <v>0</v>
      </c>
      <c r="E55" s="345">
        <v>0</v>
      </c>
      <c r="F55" s="345">
        <v>0</v>
      </c>
      <c r="G55" s="345">
        <v>0</v>
      </c>
      <c r="H55" s="345">
        <v>0</v>
      </c>
      <c r="I55" s="345">
        <v>0</v>
      </c>
      <c r="J55" s="345">
        <v>0</v>
      </c>
      <c r="K55" s="345">
        <v>95283</v>
      </c>
      <c r="L55" s="345">
        <v>693</v>
      </c>
    </row>
    <row r="56" spans="1:12" s="158" customFormat="1" ht="14.25">
      <c r="A56" s="344" t="s">
        <v>48</v>
      </c>
      <c r="B56" s="345">
        <v>925881</v>
      </c>
      <c r="C56" s="345">
        <v>0</v>
      </c>
      <c r="D56" s="345">
        <v>0</v>
      </c>
      <c r="E56" s="345">
        <v>0</v>
      </c>
      <c r="F56" s="345">
        <v>0</v>
      </c>
      <c r="G56" s="345">
        <v>0</v>
      </c>
      <c r="H56" s="345">
        <v>0</v>
      </c>
      <c r="I56" s="345">
        <v>0</v>
      </c>
      <c r="J56" s="345">
        <v>0</v>
      </c>
      <c r="K56" s="345">
        <v>84767</v>
      </c>
      <c r="L56" s="345">
        <v>568</v>
      </c>
    </row>
    <row r="57" spans="1:12" s="158" customFormat="1" ht="14.25">
      <c r="A57" s="344" t="s">
        <v>49</v>
      </c>
      <c r="B57" s="345">
        <v>1705382</v>
      </c>
      <c r="C57" s="345">
        <v>0</v>
      </c>
      <c r="D57" s="345">
        <v>0</v>
      </c>
      <c r="E57" s="345">
        <v>0</v>
      </c>
      <c r="F57" s="345">
        <v>0</v>
      </c>
      <c r="G57" s="345">
        <v>0</v>
      </c>
      <c r="H57" s="345">
        <v>0</v>
      </c>
      <c r="I57" s="345">
        <v>0</v>
      </c>
      <c r="J57" s="345">
        <v>0</v>
      </c>
      <c r="K57" s="345">
        <v>116735</v>
      </c>
      <c r="L57" s="345">
        <v>1026</v>
      </c>
    </row>
    <row r="58" spans="1:12" s="158" customFormat="1" ht="14.25">
      <c r="A58" s="344" t="s">
        <v>50</v>
      </c>
      <c r="B58" s="345">
        <v>67031</v>
      </c>
      <c r="C58" s="345">
        <v>0</v>
      </c>
      <c r="D58" s="345">
        <v>0</v>
      </c>
      <c r="E58" s="345">
        <v>0</v>
      </c>
      <c r="F58" s="345">
        <v>0</v>
      </c>
      <c r="G58" s="345">
        <v>0</v>
      </c>
      <c r="H58" s="345">
        <v>0</v>
      </c>
      <c r="I58" s="345">
        <v>0</v>
      </c>
      <c r="J58" s="345">
        <v>0</v>
      </c>
      <c r="K58" s="345">
        <v>2263</v>
      </c>
      <c r="L58" s="345">
        <v>43</v>
      </c>
    </row>
    <row r="59" spans="1:12" s="158" customFormat="1" ht="14.25">
      <c r="A59" s="344" t="s">
        <v>267</v>
      </c>
      <c r="B59" s="345">
        <v>100624</v>
      </c>
      <c r="C59" s="345">
        <v>0</v>
      </c>
      <c r="D59" s="345">
        <v>0</v>
      </c>
      <c r="E59" s="345">
        <v>0</v>
      </c>
      <c r="F59" s="345">
        <v>0</v>
      </c>
      <c r="G59" s="345">
        <v>0</v>
      </c>
      <c r="H59" s="345">
        <v>0</v>
      </c>
      <c r="I59" s="345">
        <v>0</v>
      </c>
      <c r="J59" s="345">
        <v>0</v>
      </c>
      <c r="K59" s="345">
        <v>3439</v>
      </c>
      <c r="L59" s="345">
        <v>56</v>
      </c>
    </row>
    <row r="60" spans="1:12" s="158" customFormat="1" ht="14.25">
      <c r="A60" s="344" t="s">
        <v>51</v>
      </c>
      <c r="B60" s="345">
        <v>122055</v>
      </c>
      <c r="C60" s="345">
        <v>0</v>
      </c>
      <c r="D60" s="345">
        <v>0</v>
      </c>
      <c r="E60" s="345">
        <v>0</v>
      </c>
      <c r="F60" s="345">
        <v>0</v>
      </c>
      <c r="G60" s="345">
        <v>0</v>
      </c>
      <c r="H60" s="345">
        <v>0</v>
      </c>
      <c r="I60" s="345">
        <v>0</v>
      </c>
      <c r="J60" s="345">
        <v>0</v>
      </c>
      <c r="K60" s="345">
        <v>2839</v>
      </c>
      <c r="L60" s="345">
        <v>69</v>
      </c>
    </row>
    <row r="61" spans="1:12" s="158" customFormat="1" ht="14.25">
      <c r="A61" s="344" t="s">
        <v>52</v>
      </c>
      <c r="B61" s="345">
        <v>285196</v>
      </c>
      <c r="C61" s="345">
        <v>0</v>
      </c>
      <c r="D61" s="345">
        <v>0</v>
      </c>
      <c r="E61" s="345">
        <v>0</v>
      </c>
      <c r="F61" s="345">
        <v>0</v>
      </c>
      <c r="G61" s="345">
        <v>0</v>
      </c>
      <c r="H61" s="345">
        <v>0</v>
      </c>
      <c r="I61" s="345">
        <v>0</v>
      </c>
      <c r="J61" s="345">
        <v>0</v>
      </c>
      <c r="K61" s="345">
        <v>6699</v>
      </c>
      <c r="L61" s="345">
        <v>158</v>
      </c>
    </row>
    <row r="62" spans="1:12" s="158" customFormat="1" ht="14.25">
      <c r="A62" s="344" t="s">
        <v>53</v>
      </c>
      <c r="B62" s="345">
        <v>359695</v>
      </c>
      <c r="C62" s="345">
        <v>0</v>
      </c>
      <c r="D62" s="345">
        <v>0</v>
      </c>
      <c r="E62" s="345">
        <v>0</v>
      </c>
      <c r="F62" s="345">
        <v>0</v>
      </c>
      <c r="G62" s="345">
        <v>0</v>
      </c>
      <c r="H62" s="345">
        <v>0</v>
      </c>
      <c r="I62" s="345">
        <v>0</v>
      </c>
      <c r="J62" s="345">
        <v>0</v>
      </c>
      <c r="K62" s="345">
        <v>11971</v>
      </c>
      <c r="L62" s="345">
        <v>194</v>
      </c>
    </row>
    <row r="63" spans="1:12" s="158" customFormat="1" ht="14.25">
      <c r="A63" s="344" t="s">
        <v>54</v>
      </c>
      <c r="B63" s="345">
        <v>397715</v>
      </c>
      <c r="C63" s="345">
        <v>0</v>
      </c>
      <c r="D63" s="345">
        <v>0</v>
      </c>
      <c r="E63" s="345">
        <v>0</v>
      </c>
      <c r="F63" s="345">
        <v>0</v>
      </c>
      <c r="G63" s="345">
        <v>0</v>
      </c>
      <c r="H63" s="345">
        <v>0</v>
      </c>
      <c r="I63" s="345">
        <v>0</v>
      </c>
      <c r="J63" s="345">
        <v>0</v>
      </c>
      <c r="K63" s="345">
        <v>22053</v>
      </c>
      <c r="L63" s="345">
        <v>228</v>
      </c>
    </row>
    <row r="64" spans="1:12" s="158" customFormat="1" ht="14.25">
      <c r="A64" s="344" t="s">
        <v>55</v>
      </c>
      <c r="B64" s="345">
        <v>581496</v>
      </c>
      <c r="C64" s="345">
        <v>0</v>
      </c>
      <c r="D64" s="345">
        <v>0</v>
      </c>
      <c r="E64" s="345">
        <v>0</v>
      </c>
      <c r="F64" s="345">
        <v>0</v>
      </c>
      <c r="G64" s="345">
        <v>0</v>
      </c>
      <c r="H64" s="345">
        <v>0</v>
      </c>
      <c r="I64" s="345">
        <v>0</v>
      </c>
      <c r="J64" s="345">
        <v>0</v>
      </c>
      <c r="K64" s="345">
        <v>46795</v>
      </c>
      <c r="L64" s="345">
        <v>363</v>
      </c>
    </row>
    <row r="65" spans="1:12" s="158" customFormat="1" ht="14.25">
      <c r="A65" s="344" t="s">
        <v>782</v>
      </c>
      <c r="B65" s="345">
        <v>0</v>
      </c>
      <c r="C65" s="345">
        <v>163578</v>
      </c>
      <c r="D65" s="345">
        <v>0</v>
      </c>
      <c r="E65" s="345">
        <v>0</v>
      </c>
      <c r="F65" s="345">
        <v>0</v>
      </c>
      <c r="G65" s="345">
        <v>0</v>
      </c>
      <c r="H65" s="345">
        <v>0</v>
      </c>
      <c r="I65" s="345">
        <v>0</v>
      </c>
      <c r="J65" s="345">
        <v>0</v>
      </c>
      <c r="K65" s="345">
        <v>3062</v>
      </c>
      <c r="L65" s="345">
        <v>177</v>
      </c>
    </row>
    <row r="66" spans="1:12" s="158" customFormat="1" ht="14.25">
      <c r="A66" s="344" t="s">
        <v>56</v>
      </c>
      <c r="B66" s="345">
        <v>514836</v>
      </c>
      <c r="C66" s="345">
        <v>0</v>
      </c>
      <c r="D66" s="345">
        <v>0</v>
      </c>
      <c r="E66" s="345">
        <v>0</v>
      </c>
      <c r="F66" s="345">
        <v>0</v>
      </c>
      <c r="G66" s="345">
        <v>0</v>
      </c>
      <c r="H66" s="345">
        <v>0</v>
      </c>
      <c r="I66" s="345">
        <v>0</v>
      </c>
      <c r="J66" s="345">
        <v>0</v>
      </c>
      <c r="K66" s="345">
        <v>7605</v>
      </c>
      <c r="L66" s="345">
        <v>138</v>
      </c>
    </row>
    <row r="67" spans="1:12" s="158" customFormat="1" ht="14.25">
      <c r="A67" s="344" t="s">
        <v>268</v>
      </c>
      <c r="B67" s="345">
        <v>312378</v>
      </c>
      <c r="C67" s="345">
        <v>0</v>
      </c>
      <c r="D67" s="345">
        <v>0</v>
      </c>
      <c r="E67" s="345">
        <v>0</v>
      </c>
      <c r="F67" s="345">
        <v>0</v>
      </c>
      <c r="G67" s="345">
        <v>0</v>
      </c>
      <c r="H67" s="345">
        <v>0</v>
      </c>
      <c r="I67" s="345">
        <v>0</v>
      </c>
      <c r="J67" s="345">
        <v>0</v>
      </c>
      <c r="K67" s="345">
        <v>4367</v>
      </c>
      <c r="L67" s="345">
        <v>73</v>
      </c>
    </row>
    <row r="68" spans="1:12" s="158" customFormat="1" ht="14.25">
      <c r="A68" s="344" t="s">
        <v>58</v>
      </c>
      <c r="B68" s="345">
        <v>652719</v>
      </c>
      <c r="C68" s="345">
        <v>0</v>
      </c>
      <c r="D68" s="345">
        <v>0</v>
      </c>
      <c r="E68" s="345">
        <v>0</v>
      </c>
      <c r="F68" s="345">
        <v>0</v>
      </c>
      <c r="G68" s="345">
        <v>0</v>
      </c>
      <c r="H68" s="345">
        <v>0</v>
      </c>
      <c r="I68" s="345">
        <v>0</v>
      </c>
      <c r="J68" s="345">
        <v>0</v>
      </c>
      <c r="K68" s="345">
        <v>12978</v>
      </c>
      <c r="L68" s="345">
        <v>172</v>
      </c>
    </row>
    <row r="69" spans="1:12" s="158" customFormat="1" ht="14.25">
      <c r="A69" s="344" t="s">
        <v>59</v>
      </c>
      <c r="B69" s="345">
        <v>0</v>
      </c>
      <c r="C69" s="345">
        <v>84054</v>
      </c>
      <c r="D69" s="345">
        <v>0</v>
      </c>
      <c r="E69" s="345">
        <v>0</v>
      </c>
      <c r="F69" s="345">
        <v>0</v>
      </c>
      <c r="G69" s="345">
        <v>0</v>
      </c>
      <c r="H69" s="345">
        <v>0</v>
      </c>
      <c r="I69" s="345">
        <v>0</v>
      </c>
      <c r="J69" s="345">
        <v>0</v>
      </c>
      <c r="K69" s="345">
        <v>9420</v>
      </c>
      <c r="L69" s="345">
        <v>30</v>
      </c>
    </row>
    <row r="70" spans="1:12" s="158" customFormat="1" ht="14.25">
      <c r="A70" s="344" t="s">
        <v>60</v>
      </c>
      <c r="B70" s="345">
        <v>0</v>
      </c>
      <c r="C70" s="345">
        <v>116129</v>
      </c>
      <c r="D70" s="345">
        <v>0</v>
      </c>
      <c r="E70" s="345">
        <v>0</v>
      </c>
      <c r="F70" s="345">
        <v>0</v>
      </c>
      <c r="G70" s="345">
        <v>0</v>
      </c>
      <c r="H70" s="345">
        <v>0</v>
      </c>
      <c r="I70" s="345">
        <v>0</v>
      </c>
      <c r="J70" s="345">
        <v>0</v>
      </c>
      <c r="K70" s="345">
        <v>14665</v>
      </c>
      <c r="L70" s="345">
        <v>38</v>
      </c>
    </row>
    <row r="71" spans="1:12" s="158" customFormat="1" ht="14.25">
      <c r="A71" s="344" t="s">
        <v>269</v>
      </c>
      <c r="B71" s="345">
        <v>123762</v>
      </c>
      <c r="C71" s="345">
        <v>0</v>
      </c>
      <c r="D71" s="345">
        <v>0</v>
      </c>
      <c r="E71" s="345">
        <v>0</v>
      </c>
      <c r="F71" s="345">
        <v>0</v>
      </c>
      <c r="G71" s="345">
        <v>0</v>
      </c>
      <c r="H71" s="345">
        <v>0</v>
      </c>
      <c r="I71" s="345">
        <v>0</v>
      </c>
      <c r="J71" s="345">
        <v>0</v>
      </c>
      <c r="K71" s="345">
        <v>1713</v>
      </c>
      <c r="L71" s="345">
        <v>38</v>
      </c>
    </row>
    <row r="72" spans="1:12" s="158" customFormat="1" ht="14.25">
      <c r="A72" s="344" t="s">
        <v>270</v>
      </c>
      <c r="B72" s="345">
        <v>142365</v>
      </c>
      <c r="C72" s="345">
        <v>0</v>
      </c>
      <c r="D72" s="345">
        <v>0</v>
      </c>
      <c r="E72" s="345">
        <v>0</v>
      </c>
      <c r="F72" s="345">
        <v>0</v>
      </c>
      <c r="G72" s="345">
        <v>0</v>
      </c>
      <c r="H72" s="345">
        <v>0</v>
      </c>
      <c r="I72" s="345">
        <v>0</v>
      </c>
      <c r="J72" s="345">
        <v>0</v>
      </c>
      <c r="K72" s="345">
        <v>1565</v>
      </c>
      <c r="L72" s="345">
        <v>38</v>
      </c>
    </row>
    <row r="73" spans="1:12" s="158" customFormat="1" ht="14.25">
      <c r="A73" s="344" t="s">
        <v>271</v>
      </c>
      <c r="B73" s="345">
        <v>103921</v>
      </c>
      <c r="C73" s="345">
        <v>0</v>
      </c>
      <c r="D73" s="345">
        <v>0</v>
      </c>
      <c r="E73" s="345">
        <v>0</v>
      </c>
      <c r="F73" s="345">
        <v>0</v>
      </c>
      <c r="G73" s="345">
        <v>0</v>
      </c>
      <c r="H73" s="345">
        <v>0</v>
      </c>
      <c r="I73" s="345">
        <v>0</v>
      </c>
      <c r="J73" s="345">
        <v>0</v>
      </c>
      <c r="K73" s="345">
        <v>1398</v>
      </c>
      <c r="L73" s="345">
        <v>32</v>
      </c>
    </row>
    <row r="74" spans="1:12" s="158" customFormat="1" ht="14.25">
      <c r="A74" s="344" t="s">
        <v>61</v>
      </c>
      <c r="B74" s="345">
        <v>269206</v>
      </c>
      <c r="C74" s="345">
        <v>0</v>
      </c>
      <c r="D74" s="345">
        <v>0</v>
      </c>
      <c r="E74" s="345">
        <v>0</v>
      </c>
      <c r="F74" s="345">
        <v>0</v>
      </c>
      <c r="G74" s="345">
        <v>0</v>
      </c>
      <c r="H74" s="345">
        <v>0</v>
      </c>
      <c r="I74" s="345">
        <v>0</v>
      </c>
      <c r="J74" s="345">
        <v>0</v>
      </c>
      <c r="K74" s="345">
        <v>3662</v>
      </c>
      <c r="L74" s="345">
        <v>81</v>
      </c>
    </row>
    <row r="75" spans="1:12" s="158" customFormat="1" ht="14.25">
      <c r="A75" s="344" t="s">
        <v>272</v>
      </c>
      <c r="B75" s="345">
        <v>99240</v>
      </c>
      <c r="C75" s="345">
        <v>0</v>
      </c>
      <c r="D75" s="345">
        <v>0</v>
      </c>
      <c r="E75" s="345">
        <v>0</v>
      </c>
      <c r="F75" s="345">
        <v>0</v>
      </c>
      <c r="G75" s="345">
        <v>0</v>
      </c>
      <c r="H75" s="345">
        <v>0</v>
      </c>
      <c r="I75" s="345">
        <v>0</v>
      </c>
      <c r="J75" s="345">
        <v>0</v>
      </c>
      <c r="K75" s="345">
        <v>1931</v>
      </c>
      <c r="L75" s="345">
        <v>29</v>
      </c>
    </row>
    <row r="76" spans="1:12" s="158" customFormat="1" ht="14.25">
      <c r="A76" s="344" t="s">
        <v>62</v>
      </c>
      <c r="B76" s="345">
        <v>222110</v>
      </c>
      <c r="C76" s="345">
        <v>0</v>
      </c>
      <c r="D76" s="345">
        <v>0</v>
      </c>
      <c r="E76" s="345">
        <v>0</v>
      </c>
      <c r="F76" s="345">
        <v>0</v>
      </c>
      <c r="G76" s="345">
        <v>0</v>
      </c>
      <c r="H76" s="345">
        <v>0</v>
      </c>
      <c r="I76" s="345">
        <v>0</v>
      </c>
      <c r="J76" s="345">
        <v>0</v>
      </c>
      <c r="K76" s="345">
        <v>4038</v>
      </c>
      <c r="L76" s="345">
        <v>67</v>
      </c>
    </row>
    <row r="77" spans="1:12" s="158" customFormat="1" ht="14.25">
      <c r="A77" s="344" t="s">
        <v>63</v>
      </c>
      <c r="B77" s="345">
        <v>291726</v>
      </c>
      <c r="C77" s="345">
        <v>0</v>
      </c>
      <c r="D77" s="345">
        <v>0</v>
      </c>
      <c r="E77" s="345">
        <v>0</v>
      </c>
      <c r="F77" s="345">
        <v>0</v>
      </c>
      <c r="G77" s="345">
        <v>0</v>
      </c>
      <c r="H77" s="345">
        <v>0</v>
      </c>
      <c r="I77" s="345">
        <v>0</v>
      </c>
      <c r="J77" s="345">
        <v>0</v>
      </c>
      <c r="K77" s="345">
        <v>3532</v>
      </c>
      <c r="L77" s="345">
        <v>82</v>
      </c>
    </row>
    <row r="78" spans="1:12" s="158" customFormat="1" ht="14.25">
      <c r="A78" s="344" t="s">
        <v>800</v>
      </c>
      <c r="B78" s="345">
        <v>0</v>
      </c>
      <c r="C78" s="345">
        <v>0</v>
      </c>
      <c r="D78" s="345">
        <v>0</v>
      </c>
      <c r="E78" s="345">
        <v>0</v>
      </c>
      <c r="F78" s="345">
        <v>228686</v>
      </c>
      <c r="G78" s="345">
        <v>0</v>
      </c>
      <c r="H78" s="345">
        <v>0</v>
      </c>
      <c r="I78" s="345">
        <v>0</v>
      </c>
      <c r="J78" s="345">
        <v>0</v>
      </c>
      <c r="K78" s="345">
        <v>1054</v>
      </c>
      <c r="L78" s="345">
        <v>451</v>
      </c>
    </row>
    <row r="79" spans="1:12" s="158" customFormat="1" ht="14.25">
      <c r="A79" s="344" t="s">
        <v>839</v>
      </c>
      <c r="B79" s="345">
        <v>0</v>
      </c>
      <c r="C79" s="345">
        <v>0</v>
      </c>
      <c r="D79" s="345">
        <v>0</v>
      </c>
      <c r="E79" s="345">
        <v>0</v>
      </c>
      <c r="F79" s="345">
        <v>1403033</v>
      </c>
      <c r="G79" s="345">
        <v>0</v>
      </c>
      <c r="H79" s="345">
        <v>0</v>
      </c>
      <c r="I79" s="345">
        <v>0</v>
      </c>
      <c r="J79" s="345">
        <v>0</v>
      </c>
      <c r="K79" s="345">
        <v>3206</v>
      </c>
      <c r="L79" s="345">
        <v>1641</v>
      </c>
    </row>
    <row r="80" spans="1:12" s="158" customFormat="1" ht="14.25">
      <c r="A80" s="344" t="s">
        <v>65</v>
      </c>
      <c r="B80" s="345">
        <v>0</v>
      </c>
      <c r="C80" s="345">
        <v>140193</v>
      </c>
      <c r="D80" s="345">
        <v>0</v>
      </c>
      <c r="E80" s="345">
        <v>0</v>
      </c>
      <c r="F80" s="345">
        <v>0</v>
      </c>
      <c r="G80" s="345">
        <v>0</v>
      </c>
      <c r="H80" s="345">
        <v>0</v>
      </c>
      <c r="I80" s="345">
        <v>0</v>
      </c>
      <c r="J80" s="345">
        <v>0</v>
      </c>
      <c r="K80" s="345">
        <v>24627</v>
      </c>
      <c r="L80" s="345">
        <v>183</v>
      </c>
    </row>
    <row r="81" spans="1:12" s="158" customFormat="1" ht="14.25">
      <c r="A81" s="344" t="s">
        <v>66</v>
      </c>
      <c r="B81" s="345">
        <v>0</v>
      </c>
      <c r="C81" s="345">
        <v>0</v>
      </c>
      <c r="D81" s="345">
        <v>0</v>
      </c>
      <c r="E81" s="345">
        <v>0</v>
      </c>
      <c r="F81" s="345">
        <v>5274</v>
      </c>
      <c r="G81" s="345">
        <v>0</v>
      </c>
      <c r="H81" s="345">
        <v>0</v>
      </c>
      <c r="I81" s="345">
        <v>0</v>
      </c>
      <c r="J81" s="345">
        <v>0</v>
      </c>
      <c r="K81" s="345">
        <v>72</v>
      </c>
      <c r="L81" s="345">
        <v>23</v>
      </c>
    </row>
    <row r="82" spans="1:12" s="158" customFormat="1" ht="14.25">
      <c r="A82" s="344" t="s">
        <v>67</v>
      </c>
      <c r="B82" s="345">
        <v>0</v>
      </c>
      <c r="C82" s="345">
        <v>87272</v>
      </c>
      <c r="D82" s="345">
        <v>0</v>
      </c>
      <c r="E82" s="345">
        <v>0</v>
      </c>
      <c r="F82" s="345">
        <v>0</v>
      </c>
      <c r="G82" s="345">
        <v>0</v>
      </c>
      <c r="H82" s="345">
        <v>0</v>
      </c>
      <c r="I82" s="345">
        <v>0</v>
      </c>
      <c r="J82" s="345">
        <v>0</v>
      </c>
      <c r="K82" s="345">
        <v>984</v>
      </c>
      <c r="L82" s="345">
        <v>39</v>
      </c>
    </row>
    <row r="83" spans="1:12" s="158" customFormat="1" ht="14.25">
      <c r="A83" s="344" t="s">
        <v>68</v>
      </c>
      <c r="B83" s="345">
        <v>1226490</v>
      </c>
      <c r="C83" s="345">
        <v>0</v>
      </c>
      <c r="D83" s="345">
        <v>0</v>
      </c>
      <c r="E83" s="345">
        <v>0</v>
      </c>
      <c r="F83" s="345">
        <v>0</v>
      </c>
      <c r="G83" s="345">
        <v>0</v>
      </c>
      <c r="H83" s="345">
        <v>0</v>
      </c>
      <c r="I83" s="345">
        <v>0</v>
      </c>
      <c r="J83" s="345">
        <v>0</v>
      </c>
      <c r="K83" s="345">
        <v>23291</v>
      </c>
      <c r="L83" s="345">
        <v>127</v>
      </c>
    </row>
    <row r="84" spans="1:12" s="158" customFormat="1" ht="14.25">
      <c r="A84" s="344" t="s">
        <v>69</v>
      </c>
      <c r="B84" s="345">
        <v>1318471</v>
      </c>
      <c r="C84" s="345">
        <v>0</v>
      </c>
      <c r="D84" s="345">
        <v>0</v>
      </c>
      <c r="E84" s="345">
        <v>0</v>
      </c>
      <c r="F84" s="345">
        <v>0</v>
      </c>
      <c r="G84" s="345">
        <v>0</v>
      </c>
      <c r="H84" s="345">
        <v>0</v>
      </c>
      <c r="I84" s="345">
        <v>0</v>
      </c>
      <c r="J84" s="345">
        <v>0</v>
      </c>
      <c r="K84" s="345">
        <v>4226</v>
      </c>
      <c r="L84" s="345">
        <v>94</v>
      </c>
    </row>
    <row r="85" spans="1:12" s="158" customFormat="1" ht="14.25">
      <c r="A85" s="344" t="s">
        <v>70</v>
      </c>
      <c r="B85" s="345">
        <v>1155123</v>
      </c>
      <c r="C85" s="345">
        <v>0</v>
      </c>
      <c r="D85" s="345">
        <v>0</v>
      </c>
      <c r="E85" s="345">
        <v>0</v>
      </c>
      <c r="F85" s="345">
        <v>0</v>
      </c>
      <c r="G85" s="345">
        <v>0</v>
      </c>
      <c r="H85" s="345">
        <v>0</v>
      </c>
      <c r="I85" s="345">
        <v>0</v>
      </c>
      <c r="J85" s="345">
        <v>0</v>
      </c>
      <c r="K85" s="345">
        <v>10756</v>
      </c>
      <c r="L85" s="345">
        <v>147</v>
      </c>
    </row>
    <row r="86" spans="1:12" s="158" customFormat="1" ht="14.25">
      <c r="A86" s="344" t="s">
        <v>783</v>
      </c>
      <c r="B86" s="345">
        <v>3768484</v>
      </c>
      <c r="C86" s="345">
        <v>0</v>
      </c>
      <c r="D86" s="345">
        <v>0</v>
      </c>
      <c r="E86" s="345">
        <v>0</v>
      </c>
      <c r="F86" s="345">
        <v>0</v>
      </c>
      <c r="G86" s="345">
        <v>0</v>
      </c>
      <c r="H86" s="345">
        <v>0</v>
      </c>
      <c r="I86" s="345">
        <v>0</v>
      </c>
      <c r="J86" s="345">
        <v>0</v>
      </c>
      <c r="K86" s="345">
        <v>20754</v>
      </c>
      <c r="L86" s="345">
        <v>393</v>
      </c>
    </row>
    <row r="87" spans="1:12" s="158" customFormat="1" ht="14.25">
      <c r="A87" s="344" t="s">
        <v>801</v>
      </c>
      <c r="B87" s="345">
        <v>3676805</v>
      </c>
      <c r="C87" s="345">
        <v>0</v>
      </c>
      <c r="D87" s="345">
        <v>0</v>
      </c>
      <c r="E87" s="345">
        <v>0</v>
      </c>
      <c r="F87" s="345">
        <v>0</v>
      </c>
      <c r="G87" s="345">
        <v>0</v>
      </c>
      <c r="H87" s="345">
        <v>0</v>
      </c>
      <c r="I87" s="345">
        <v>0</v>
      </c>
      <c r="J87" s="345">
        <v>0</v>
      </c>
      <c r="K87" s="345">
        <v>16898</v>
      </c>
      <c r="L87" s="345">
        <v>451</v>
      </c>
    </row>
    <row r="88" spans="1:12" s="158" customFormat="1" ht="14.25">
      <c r="A88" s="344" t="s">
        <v>802</v>
      </c>
      <c r="B88" s="345">
        <v>589565</v>
      </c>
      <c r="C88" s="345">
        <v>0</v>
      </c>
      <c r="D88" s="345">
        <v>0</v>
      </c>
      <c r="E88" s="345">
        <v>0</v>
      </c>
      <c r="F88" s="345">
        <v>0</v>
      </c>
      <c r="G88" s="345">
        <v>0</v>
      </c>
      <c r="H88" s="345">
        <v>0</v>
      </c>
      <c r="I88" s="345">
        <v>0</v>
      </c>
      <c r="J88" s="345">
        <v>0</v>
      </c>
      <c r="K88" s="345">
        <v>227</v>
      </c>
      <c r="L88" s="345">
        <v>429</v>
      </c>
    </row>
    <row r="89" spans="1:12" s="158" customFormat="1" ht="14.25">
      <c r="A89" s="344" t="s">
        <v>811</v>
      </c>
      <c r="B89" s="345">
        <v>3753310</v>
      </c>
      <c r="C89" s="345">
        <v>0</v>
      </c>
      <c r="D89" s="345">
        <v>0</v>
      </c>
      <c r="E89" s="345">
        <v>0</v>
      </c>
      <c r="F89" s="345">
        <v>0</v>
      </c>
      <c r="G89" s="345">
        <v>0</v>
      </c>
      <c r="H89" s="345">
        <v>0</v>
      </c>
      <c r="I89" s="345">
        <v>0</v>
      </c>
      <c r="J89" s="345">
        <v>0</v>
      </c>
      <c r="K89" s="345">
        <v>4022</v>
      </c>
      <c r="L89" s="345">
        <v>343</v>
      </c>
    </row>
    <row r="90" spans="1:12" s="158" customFormat="1" ht="14.25">
      <c r="A90" s="344" t="s">
        <v>850</v>
      </c>
      <c r="B90" s="345">
        <v>1585813</v>
      </c>
      <c r="C90" s="345">
        <v>0</v>
      </c>
      <c r="D90" s="345">
        <v>0</v>
      </c>
      <c r="E90" s="345">
        <v>0</v>
      </c>
      <c r="F90" s="345">
        <v>0</v>
      </c>
      <c r="G90" s="345">
        <v>0</v>
      </c>
      <c r="H90" s="345">
        <v>0</v>
      </c>
      <c r="I90" s="345">
        <v>0</v>
      </c>
      <c r="J90" s="345">
        <v>0</v>
      </c>
      <c r="K90" s="345">
        <v>0</v>
      </c>
      <c r="L90" s="345">
        <v>185</v>
      </c>
    </row>
    <row r="91" spans="1:12" s="158" customFormat="1" ht="14.25">
      <c r="A91" s="344" t="s">
        <v>71</v>
      </c>
      <c r="B91" s="345">
        <v>2314154</v>
      </c>
      <c r="C91" s="345">
        <v>0</v>
      </c>
      <c r="D91" s="345">
        <v>0</v>
      </c>
      <c r="E91" s="345">
        <v>0</v>
      </c>
      <c r="F91" s="345">
        <v>0</v>
      </c>
      <c r="G91" s="345">
        <v>0</v>
      </c>
      <c r="H91" s="345">
        <v>0</v>
      </c>
      <c r="I91" s="345">
        <v>0</v>
      </c>
      <c r="J91" s="345">
        <v>0</v>
      </c>
      <c r="K91" s="345">
        <v>54857</v>
      </c>
      <c r="L91" s="345">
        <v>232</v>
      </c>
    </row>
    <row r="92" spans="1:12" s="158" customFormat="1" ht="14.25">
      <c r="A92" s="344" t="s">
        <v>72</v>
      </c>
      <c r="B92" s="345">
        <v>1622095</v>
      </c>
      <c r="C92" s="345">
        <v>0</v>
      </c>
      <c r="D92" s="345">
        <v>0</v>
      </c>
      <c r="E92" s="345">
        <v>0</v>
      </c>
      <c r="F92" s="345">
        <v>0</v>
      </c>
      <c r="G92" s="345">
        <v>0</v>
      </c>
      <c r="H92" s="345">
        <v>0</v>
      </c>
      <c r="I92" s="345">
        <v>0</v>
      </c>
      <c r="J92" s="345">
        <v>0</v>
      </c>
      <c r="K92" s="345">
        <v>56381</v>
      </c>
      <c r="L92" s="345">
        <v>275</v>
      </c>
    </row>
    <row r="93" spans="1:12" s="158" customFormat="1" ht="14.25">
      <c r="A93" s="344" t="s">
        <v>73</v>
      </c>
      <c r="B93" s="345">
        <v>2724196</v>
      </c>
      <c r="C93" s="345">
        <v>0</v>
      </c>
      <c r="D93" s="345">
        <v>0</v>
      </c>
      <c r="E93" s="345">
        <v>0</v>
      </c>
      <c r="F93" s="345">
        <v>0</v>
      </c>
      <c r="G93" s="345">
        <v>0</v>
      </c>
      <c r="H93" s="345">
        <v>0</v>
      </c>
      <c r="I93" s="345">
        <v>0</v>
      </c>
      <c r="J93" s="345">
        <v>0</v>
      </c>
      <c r="K93" s="345">
        <v>51943</v>
      </c>
      <c r="L93" s="345">
        <v>344</v>
      </c>
    </row>
    <row r="94" spans="1:12" s="158" customFormat="1" ht="14.25">
      <c r="A94" s="344" t="s">
        <v>74</v>
      </c>
      <c r="B94" s="345">
        <v>960809</v>
      </c>
      <c r="C94" s="345">
        <v>0</v>
      </c>
      <c r="D94" s="345">
        <v>0</v>
      </c>
      <c r="E94" s="345">
        <v>0</v>
      </c>
      <c r="F94" s="345">
        <v>0</v>
      </c>
      <c r="G94" s="345">
        <v>0</v>
      </c>
      <c r="H94" s="345">
        <v>0</v>
      </c>
      <c r="I94" s="345">
        <v>0</v>
      </c>
      <c r="J94" s="345">
        <v>0</v>
      </c>
      <c r="K94" s="345">
        <v>10328</v>
      </c>
      <c r="L94" s="345">
        <v>108</v>
      </c>
    </row>
    <row r="95" spans="1:12" s="158" customFormat="1" ht="14.25">
      <c r="A95" s="344" t="s">
        <v>840</v>
      </c>
      <c r="B95" s="345">
        <v>0</v>
      </c>
      <c r="C95" s="345">
        <v>622379</v>
      </c>
      <c r="D95" s="345">
        <v>0</v>
      </c>
      <c r="E95" s="345">
        <v>0</v>
      </c>
      <c r="F95" s="345">
        <v>0</v>
      </c>
      <c r="G95" s="345">
        <v>0</v>
      </c>
      <c r="H95" s="345">
        <v>0</v>
      </c>
      <c r="I95" s="345">
        <v>0</v>
      </c>
      <c r="J95" s="345">
        <v>0</v>
      </c>
      <c r="K95" s="345">
        <v>120</v>
      </c>
      <c r="L95" s="345">
        <v>554</v>
      </c>
    </row>
    <row r="96" spans="1:12" s="158" customFormat="1" ht="14.25">
      <c r="A96" s="344" t="s">
        <v>75</v>
      </c>
      <c r="B96" s="345">
        <v>0</v>
      </c>
      <c r="C96" s="345">
        <v>31154</v>
      </c>
      <c r="D96" s="345">
        <v>0</v>
      </c>
      <c r="E96" s="345">
        <v>0</v>
      </c>
      <c r="F96" s="345">
        <v>0</v>
      </c>
      <c r="G96" s="345">
        <v>0</v>
      </c>
      <c r="H96" s="345">
        <v>0</v>
      </c>
      <c r="I96" s="345">
        <v>0</v>
      </c>
      <c r="J96" s="345">
        <v>0</v>
      </c>
      <c r="K96" s="345">
        <v>11569</v>
      </c>
      <c r="L96" s="345">
        <v>15</v>
      </c>
    </row>
    <row r="97" spans="1:12" s="158" customFormat="1" ht="14.25">
      <c r="A97" s="344" t="s">
        <v>76</v>
      </c>
      <c r="B97" s="345">
        <v>0</v>
      </c>
      <c r="C97" s="345">
        <v>47915</v>
      </c>
      <c r="D97" s="345">
        <v>0</v>
      </c>
      <c r="E97" s="345">
        <v>0</v>
      </c>
      <c r="F97" s="345">
        <v>0</v>
      </c>
      <c r="G97" s="345">
        <v>0</v>
      </c>
      <c r="H97" s="345">
        <v>0</v>
      </c>
      <c r="I97" s="345">
        <v>0</v>
      </c>
      <c r="J97" s="345">
        <v>0</v>
      </c>
      <c r="K97" s="345">
        <v>8413</v>
      </c>
      <c r="L97" s="345">
        <v>19</v>
      </c>
    </row>
    <row r="98" spans="1:12" s="158" customFormat="1" ht="14.25">
      <c r="A98" s="344" t="s">
        <v>177</v>
      </c>
      <c r="B98" s="345">
        <v>327762</v>
      </c>
      <c r="C98" s="345">
        <v>0</v>
      </c>
      <c r="D98" s="345">
        <v>0</v>
      </c>
      <c r="E98" s="345">
        <v>0</v>
      </c>
      <c r="F98" s="345">
        <v>0</v>
      </c>
      <c r="G98" s="345">
        <v>0</v>
      </c>
      <c r="H98" s="345">
        <v>0</v>
      </c>
      <c r="I98" s="345">
        <v>0</v>
      </c>
      <c r="J98" s="345">
        <v>0</v>
      </c>
      <c r="K98" s="345">
        <v>9433</v>
      </c>
      <c r="L98" s="345">
        <v>376</v>
      </c>
    </row>
    <row r="99" spans="1:12" s="158" customFormat="1" ht="14.25">
      <c r="A99" s="344" t="s">
        <v>179</v>
      </c>
      <c r="B99" s="345">
        <v>258957</v>
      </c>
      <c r="C99" s="345">
        <v>0</v>
      </c>
      <c r="D99" s="345">
        <v>0</v>
      </c>
      <c r="E99" s="345">
        <v>0</v>
      </c>
      <c r="F99" s="345">
        <v>0</v>
      </c>
      <c r="G99" s="345">
        <v>0</v>
      </c>
      <c r="H99" s="345">
        <v>0</v>
      </c>
      <c r="I99" s="345">
        <v>0</v>
      </c>
      <c r="J99" s="345">
        <v>0</v>
      </c>
      <c r="K99" s="345">
        <v>3420</v>
      </c>
      <c r="L99" s="345">
        <v>269</v>
      </c>
    </row>
    <row r="100" spans="1:12" s="158" customFormat="1" ht="14.25">
      <c r="A100" s="344" t="s">
        <v>180</v>
      </c>
      <c r="B100" s="345">
        <v>0</v>
      </c>
      <c r="C100" s="345">
        <v>113500</v>
      </c>
      <c r="D100" s="345">
        <v>0</v>
      </c>
      <c r="E100" s="345">
        <v>0</v>
      </c>
      <c r="F100" s="345">
        <v>0</v>
      </c>
      <c r="G100" s="345">
        <v>0</v>
      </c>
      <c r="H100" s="345">
        <v>0</v>
      </c>
      <c r="I100" s="345">
        <v>0</v>
      </c>
      <c r="J100" s="345">
        <v>0</v>
      </c>
      <c r="K100" s="345">
        <v>14340</v>
      </c>
      <c r="L100" s="345">
        <v>243</v>
      </c>
    </row>
    <row r="101" spans="1:12" s="158" customFormat="1" ht="14.25">
      <c r="A101" s="344" t="s">
        <v>181</v>
      </c>
      <c r="B101" s="345">
        <v>0</v>
      </c>
      <c r="C101" s="345">
        <v>84539</v>
      </c>
      <c r="D101" s="345">
        <v>0</v>
      </c>
      <c r="E101" s="345">
        <v>0</v>
      </c>
      <c r="F101" s="345">
        <v>0</v>
      </c>
      <c r="G101" s="345">
        <v>0</v>
      </c>
      <c r="H101" s="345">
        <v>0</v>
      </c>
      <c r="I101" s="345">
        <v>0</v>
      </c>
      <c r="J101" s="345">
        <v>0</v>
      </c>
      <c r="K101" s="345">
        <v>13104</v>
      </c>
      <c r="L101" s="345">
        <v>206</v>
      </c>
    </row>
    <row r="102" spans="1:12" s="158" customFormat="1" ht="21">
      <c r="A102" s="344" t="s">
        <v>851</v>
      </c>
      <c r="B102" s="345">
        <v>0</v>
      </c>
      <c r="C102" s="345">
        <v>0</v>
      </c>
      <c r="D102" s="345">
        <v>0</v>
      </c>
      <c r="E102" s="345">
        <v>0</v>
      </c>
      <c r="F102" s="345">
        <v>1294451</v>
      </c>
      <c r="G102" s="345">
        <v>0</v>
      </c>
      <c r="H102" s="345">
        <v>0</v>
      </c>
      <c r="I102" s="345">
        <v>0</v>
      </c>
      <c r="J102" s="345">
        <v>0</v>
      </c>
      <c r="K102" s="345">
        <v>125</v>
      </c>
      <c r="L102" s="345">
        <v>2339</v>
      </c>
    </row>
    <row r="103" spans="1:12" s="158" customFormat="1" ht="14.25">
      <c r="A103" s="344" t="s">
        <v>852</v>
      </c>
      <c r="B103" s="345">
        <v>13877365</v>
      </c>
      <c r="C103" s="345">
        <v>0</v>
      </c>
      <c r="D103" s="345">
        <v>0</v>
      </c>
      <c r="E103" s="345">
        <v>0</v>
      </c>
      <c r="F103" s="345">
        <v>0</v>
      </c>
      <c r="G103" s="345">
        <v>0</v>
      </c>
      <c r="H103" s="345">
        <v>0</v>
      </c>
      <c r="I103" s="345">
        <v>0</v>
      </c>
      <c r="J103" s="345">
        <v>0</v>
      </c>
      <c r="K103" s="345">
        <v>34646</v>
      </c>
      <c r="L103" s="345">
        <v>15205</v>
      </c>
    </row>
    <row r="104" spans="1:12" s="158" customFormat="1" ht="14.25">
      <c r="A104" s="344" t="s">
        <v>182</v>
      </c>
      <c r="B104" s="345">
        <v>161433</v>
      </c>
      <c r="C104" s="345">
        <v>0</v>
      </c>
      <c r="D104" s="345">
        <v>0</v>
      </c>
      <c r="E104" s="345">
        <v>0</v>
      </c>
      <c r="F104" s="345">
        <v>0</v>
      </c>
      <c r="G104" s="345">
        <v>0</v>
      </c>
      <c r="H104" s="345">
        <v>0</v>
      </c>
      <c r="I104" s="345">
        <v>0</v>
      </c>
      <c r="J104" s="345">
        <v>0</v>
      </c>
      <c r="K104" s="345">
        <v>540</v>
      </c>
      <c r="L104" s="345">
        <v>63</v>
      </c>
    </row>
    <row r="105" spans="1:12" s="158" customFormat="1" ht="14.25">
      <c r="A105" s="344" t="s">
        <v>123</v>
      </c>
      <c r="B105" s="345">
        <v>2000000</v>
      </c>
      <c r="C105" s="345">
        <v>0</v>
      </c>
      <c r="D105" s="345">
        <v>0</v>
      </c>
      <c r="E105" s="345">
        <v>0</v>
      </c>
      <c r="F105" s="345">
        <v>0</v>
      </c>
      <c r="G105" s="345">
        <v>0</v>
      </c>
      <c r="H105" s="345">
        <v>0</v>
      </c>
      <c r="I105" s="345">
        <v>0</v>
      </c>
      <c r="J105" s="345">
        <v>0</v>
      </c>
      <c r="K105" s="345">
        <v>0</v>
      </c>
      <c r="L105" s="345">
        <v>15132</v>
      </c>
    </row>
    <row r="106" spans="1:12" s="158" customFormat="1" ht="14.25">
      <c r="A106" s="344" t="s">
        <v>184</v>
      </c>
      <c r="B106" s="345">
        <v>1500000</v>
      </c>
      <c r="C106" s="345">
        <v>0</v>
      </c>
      <c r="D106" s="345">
        <v>0</v>
      </c>
      <c r="E106" s="345">
        <v>0</v>
      </c>
      <c r="F106" s="345">
        <v>0</v>
      </c>
      <c r="G106" s="345">
        <v>0</v>
      </c>
      <c r="H106" s="345">
        <v>0</v>
      </c>
      <c r="I106" s="345">
        <v>0</v>
      </c>
      <c r="J106" s="345">
        <v>0</v>
      </c>
      <c r="K106" s="345">
        <v>0</v>
      </c>
      <c r="L106" s="345">
        <v>36108</v>
      </c>
    </row>
    <row r="107" spans="1:12" s="158" customFormat="1" ht="14.25">
      <c r="A107" s="344" t="s">
        <v>185</v>
      </c>
      <c r="B107" s="345">
        <v>3000000</v>
      </c>
      <c r="C107" s="345">
        <v>0</v>
      </c>
      <c r="D107" s="345">
        <v>0</v>
      </c>
      <c r="E107" s="345">
        <v>0</v>
      </c>
      <c r="F107" s="345">
        <v>0</v>
      </c>
      <c r="G107" s="345">
        <v>0</v>
      </c>
      <c r="H107" s="345">
        <v>0</v>
      </c>
      <c r="I107" s="345">
        <v>0</v>
      </c>
      <c r="J107" s="345">
        <v>0</v>
      </c>
      <c r="K107" s="345">
        <v>0</v>
      </c>
      <c r="L107" s="345">
        <v>12103</v>
      </c>
    </row>
    <row r="108" spans="1:12" s="158" customFormat="1" ht="14.25">
      <c r="A108" s="344" t="s">
        <v>186</v>
      </c>
      <c r="B108" s="345">
        <v>2000000</v>
      </c>
      <c r="C108" s="345">
        <v>0</v>
      </c>
      <c r="D108" s="345">
        <v>0</v>
      </c>
      <c r="E108" s="345">
        <v>0</v>
      </c>
      <c r="F108" s="345">
        <v>0</v>
      </c>
      <c r="G108" s="345">
        <v>0</v>
      </c>
      <c r="H108" s="345">
        <v>0</v>
      </c>
      <c r="I108" s="345">
        <v>0</v>
      </c>
      <c r="J108" s="345">
        <v>0</v>
      </c>
      <c r="K108" s="345">
        <v>0</v>
      </c>
      <c r="L108" s="345">
        <v>2112</v>
      </c>
    </row>
    <row r="109" spans="1:12" s="158" customFormat="1" ht="14.25">
      <c r="A109" s="344" t="s">
        <v>858</v>
      </c>
      <c r="B109" s="345">
        <v>0</v>
      </c>
      <c r="C109" s="345">
        <v>0</v>
      </c>
      <c r="D109" s="345">
        <v>0</v>
      </c>
      <c r="E109" s="345">
        <v>0</v>
      </c>
      <c r="F109" s="345">
        <v>848875</v>
      </c>
      <c r="G109" s="345">
        <v>0</v>
      </c>
      <c r="H109" s="345">
        <v>0</v>
      </c>
      <c r="I109" s="345">
        <v>0</v>
      </c>
      <c r="J109" s="345">
        <v>0</v>
      </c>
      <c r="K109" s="345">
        <v>473</v>
      </c>
      <c r="L109" s="345">
        <v>651</v>
      </c>
    </row>
    <row r="110" spans="1:12" s="158" customFormat="1" ht="14.25">
      <c r="A110" s="344" t="s">
        <v>849</v>
      </c>
      <c r="B110" s="345">
        <v>0</v>
      </c>
      <c r="C110" s="345">
        <v>0</v>
      </c>
      <c r="D110" s="345">
        <v>0</v>
      </c>
      <c r="E110" s="345">
        <v>0</v>
      </c>
      <c r="F110" s="345">
        <v>589874</v>
      </c>
      <c r="G110" s="345">
        <v>0</v>
      </c>
      <c r="H110" s="345">
        <v>0</v>
      </c>
      <c r="I110" s="345">
        <v>0</v>
      </c>
      <c r="J110" s="345">
        <v>0</v>
      </c>
      <c r="K110" s="345">
        <v>996</v>
      </c>
      <c r="L110" s="345">
        <v>375</v>
      </c>
    </row>
    <row r="111" spans="1:12" s="158" customFormat="1" ht="14.25">
      <c r="A111" s="344" t="s">
        <v>77</v>
      </c>
      <c r="B111" s="345">
        <v>0</v>
      </c>
      <c r="C111" s="345">
        <v>9396</v>
      </c>
      <c r="D111" s="345">
        <v>0</v>
      </c>
      <c r="E111" s="345">
        <v>0</v>
      </c>
      <c r="F111" s="345">
        <v>0</v>
      </c>
      <c r="G111" s="345">
        <v>0</v>
      </c>
      <c r="H111" s="345">
        <v>0</v>
      </c>
      <c r="I111" s="345">
        <v>0</v>
      </c>
      <c r="J111" s="345">
        <v>0</v>
      </c>
      <c r="K111" s="345">
        <v>5624</v>
      </c>
      <c r="L111" s="345">
        <v>8</v>
      </c>
    </row>
    <row r="112" spans="1:12" s="158" customFormat="1" ht="14.25">
      <c r="A112" s="344" t="s">
        <v>188</v>
      </c>
      <c r="B112" s="345">
        <v>0</v>
      </c>
      <c r="C112" s="345">
        <v>67413</v>
      </c>
      <c r="D112" s="345">
        <v>0</v>
      </c>
      <c r="E112" s="345">
        <v>0</v>
      </c>
      <c r="F112" s="345">
        <v>0</v>
      </c>
      <c r="G112" s="345">
        <v>0</v>
      </c>
      <c r="H112" s="345">
        <v>0</v>
      </c>
      <c r="I112" s="345">
        <v>0</v>
      </c>
      <c r="J112" s="345">
        <v>0</v>
      </c>
      <c r="K112" s="345">
        <v>22247</v>
      </c>
      <c r="L112" s="345">
        <v>264</v>
      </c>
    </row>
    <row r="113" spans="1:12" s="158" customFormat="1" ht="21">
      <c r="A113" s="344" t="s">
        <v>151</v>
      </c>
      <c r="B113" s="345">
        <v>1200000</v>
      </c>
      <c r="C113" s="345">
        <v>0</v>
      </c>
      <c r="D113" s="345">
        <v>0</v>
      </c>
      <c r="E113" s="345">
        <v>0</v>
      </c>
      <c r="F113" s="345">
        <v>0</v>
      </c>
      <c r="G113" s="345">
        <v>0</v>
      </c>
      <c r="H113" s="345">
        <v>0</v>
      </c>
      <c r="I113" s="345">
        <v>0</v>
      </c>
      <c r="J113" s="345">
        <v>0</v>
      </c>
      <c r="K113" s="345">
        <v>0</v>
      </c>
      <c r="L113" s="345">
        <v>58425</v>
      </c>
    </row>
    <row r="114" spans="1:12" s="158" customFormat="1" ht="14.25">
      <c r="A114" s="344" t="s">
        <v>103</v>
      </c>
      <c r="B114" s="345">
        <v>0</v>
      </c>
      <c r="C114" s="345">
        <v>0</v>
      </c>
      <c r="D114" s="345">
        <v>0</v>
      </c>
      <c r="E114" s="345">
        <v>0</v>
      </c>
      <c r="F114" s="345">
        <v>1222497</v>
      </c>
      <c r="G114" s="345">
        <v>0</v>
      </c>
      <c r="H114" s="345">
        <v>0</v>
      </c>
      <c r="I114" s="345">
        <v>0</v>
      </c>
      <c r="J114" s="345">
        <v>0</v>
      </c>
      <c r="K114" s="345">
        <v>41768</v>
      </c>
      <c r="L114" s="345">
        <v>2695</v>
      </c>
    </row>
    <row r="115" spans="1:12" s="158" customFormat="1" ht="14.25">
      <c r="A115" s="344" t="s">
        <v>104</v>
      </c>
      <c r="B115" s="345">
        <v>0</v>
      </c>
      <c r="C115" s="345">
        <v>78685</v>
      </c>
      <c r="D115" s="345">
        <v>0</v>
      </c>
      <c r="E115" s="345">
        <v>0</v>
      </c>
      <c r="F115" s="345">
        <v>0</v>
      </c>
      <c r="G115" s="345">
        <v>0</v>
      </c>
      <c r="H115" s="345">
        <v>0</v>
      </c>
      <c r="I115" s="345">
        <v>0</v>
      </c>
      <c r="J115" s="345">
        <v>0</v>
      </c>
      <c r="K115" s="345">
        <v>2334</v>
      </c>
      <c r="L115" s="345">
        <v>134</v>
      </c>
    </row>
    <row r="116" spans="1:12" s="158" customFormat="1" ht="14.25">
      <c r="A116" s="344" t="s">
        <v>105</v>
      </c>
      <c r="B116" s="345">
        <v>0</v>
      </c>
      <c r="C116" s="345">
        <v>105090</v>
      </c>
      <c r="D116" s="345">
        <v>0</v>
      </c>
      <c r="E116" s="345">
        <v>0</v>
      </c>
      <c r="F116" s="345">
        <v>0</v>
      </c>
      <c r="G116" s="345">
        <v>0</v>
      </c>
      <c r="H116" s="345">
        <v>0</v>
      </c>
      <c r="I116" s="345">
        <v>0</v>
      </c>
      <c r="J116" s="345">
        <v>0</v>
      </c>
      <c r="K116" s="345">
        <v>4044</v>
      </c>
      <c r="L116" s="345">
        <v>177</v>
      </c>
    </row>
    <row r="117" spans="1:12" s="158" customFormat="1" ht="14.25">
      <c r="A117" s="344" t="s">
        <v>106</v>
      </c>
      <c r="B117" s="345">
        <v>0</v>
      </c>
      <c r="C117" s="345">
        <v>284639</v>
      </c>
      <c r="D117" s="345">
        <v>0</v>
      </c>
      <c r="E117" s="345">
        <v>0</v>
      </c>
      <c r="F117" s="345">
        <v>0</v>
      </c>
      <c r="G117" s="345">
        <v>0</v>
      </c>
      <c r="H117" s="345">
        <v>0</v>
      </c>
      <c r="I117" s="345">
        <v>0</v>
      </c>
      <c r="J117" s="345">
        <v>0</v>
      </c>
      <c r="K117" s="345">
        <v>8117</v>
      </c>
      <c r="L117" s="345">
        <v>467</v>
      </c>
    </row>
    <row r="118" spans="1:12" s="158" customFormat="1" ht="14.25">
      <c r="A118" s="344" t="s">
        <v>107</v>
      </c>
      <c r="B118" s="345">
        <v>0</v>
      </c>
      <c r="C118" s="345">
        <v>207630</v>
      </c>
      <c r="D118" s="345">
        <v>0</v>
      </c>
      <c r="E118" s="345">
        <v>0</v>
      </c>
      <c r="F118" s="345">
        <v>0</v>
      </c>
      <c r="G118" s="345">
        <v>0</v>
      </c>
      <c r="H118" s="345">
        <v>0</v>
      </c>
      <c r="I118" s="345">
        <v>0</v>
      </c>
      <c r="J118" s="345">
        <v>0</v>
      </c>
      <c r="K118" s="345">
        <v>7236</v>
      </c>
      <c r="L118" s="345">
        <v>348</v>
      </c>
    </row>
    <row r="119" spans="1:12" s="158" customFormat="1" ht="14.25">
      <c r="A119" s="344" t="s">
        <v>249</v>
      </c>
      <c r="B119" s="345">
        <v>0</v>
      </c>
      <c r="C119" s="345">
        <v>436645</v>
      </c>
      <c r="D119" s="345">
        <v>0</v>
      </c>
      <c r="E119" s="345">
        <v>0</v>
      </c>
      <c r="F119" s="345">
        <v>0</v>
      </c>
      <c r="G119" s="345">
        <v>0</v>
      </c>
      <c r="H119" s="345">
        <v>0</v>
      </c>
      <c r="I119" s="345">
        <v>0</v>
      </c>
      <c r="J119" s="345">
        <v>0</v>
      </c>
      <c r="K119" s="345">
        <v>916</v>
      </c>
      <c r="L119" s="345">
        <v>8</v>
      </c>
    </row>
    <row r="120" spans="1:12" s="158" customFormat="1" ht="14.25">
      <c r="A120" s="344" t="s">
        <v>841</v>
      </c>
      <c r="B120" s="345">
        <v>0</v>
      </c>
      <c r="C120" s="345">
        <v>899263</v>
      </c>
      <c r="D120" s="345">
        <v>0</v>
      </c>
      <c r="E120" s="345">
        <v>0</v>
      </c>
      <c r="F120" s="345">
        <v>0</v>
      </c>
      <c r="G120" s="345">
        <v>0</v>
      </c>
      <c r="H120" s="345">
        <v>0</v>
      </c>
      <c r="I120" s="345">
        <v>0</v>
      </c>
      <c r="J120" s="345">
        <v>0</v>
      </c>
      <c r="K120" s="345">
        <v>7456</v>
      </c>
      <c r="L120" s="345">
        <v>2311</v>
      </c>
    </row>
    <row r="121" spans="1:12" s="158" customFormat="1" ht="14.25">
      <c r="A121" s="344" t="s">
        <v>842</v>
      </c>
      <c r="B121" s="345">
        <v>0</v>
      </c>
      <c r="C121" s="345">
        <v>1913205</v>
      </c>
      <c r="D121" s="345">
        <v>0</v>
      </c>
      <c r="E121" s="345">
        <v>0</v>
      </c>
      <c r="F121" s="345">
        <v>0</v>
      </c>
      <c r="G121" s="345">
        <v>0</v>
      </c>
      <c r="H121" s="345">
        <v>0</v>
      </c>
      <c r="I121" s="345">
        <v>0</v>
      </c>
      <c r="J121" s="345">
        <v>0</v>
      </c>
      <c r="K121" s="345">
        <v>7538</v>
      </c>
      <c r="L121" s="345">
        <v>5698</v>
      </c>
    </row>
    <row r="122" spans="1:12" s="158" customFormat="1" ht="14.25">
      <c r="A122" s="344" t="s">
        <v>152</v>
      </c>
      <c r="B122" s="345">
        <v>0</v>
      </c>
      <c r="C122" s="345">
        <v>164555</v>
      </c>
      <c r="D122" s="345">
        <v>0</v>
      </c>
      <c r="E122" s="345">
        <v>0</v>
      </c>
      <c r="F122" s="345">
        <v>0</v>
      </c>
      <c r="G122" s="345">
        <v>0</v>
      </c>
      <c r="H122" s="345">
        <v>0</v>
      </c>
      <c r="I122" s="345">
        <v>0</v>
      </c>
      <c r="J122" s="345">
        <v>0</v>
      </c>
      <c r="K122" s="345">
        <v>5318</v>
      </c>
      <c r="L122" s="345">
        <v>83</v>
      </c>
    </row>
    <row r="123" spans="1:12" s="158" customFormat="1" ht="14.25">
      <c r="A123" s="344" t="s">
        <v>807</v>
      </c>
      <c r="B123" s="345">
        <v>0</v>
      </c>
      <c r="C123" s="345">
        <v>1346311</v>
      </c>
      <c r="D123" s="345">
        <v>0</v>
      </c>
      <c r="E123" s="345">
        <v>0</v>
      </c>
      <c r="F123" s="345">
        <v>0</v>
      </c>
      <c r="G123" s="345">
        <v>0</v>
      </c>
      <c r="H123" s="345">
        <v>0</v>
      </c>
      <c r="I123" s="345">
        <v>0</v>
      </c>
      <c r="J123" s="345">
        <v>0</v>
      </c>
      <c r="K123" s="345">
        <v>10963</v>
      </c>
      <c r="L123" s="345">
        <v>2792</v>
      </c>
    </row>
    <row r="124" spans="1:12" s="158" customFormat="1" ht="14.25">
      <c r="A124" s="344" t="s">
        <v>813</v>
      </c>
      <c r="B124" s="345">
        <v>0</v>
      </c>
      <c r="C124" s="345">
        <v>1157448</v>
      </c>
      <c r="D124" s="345">
        <v>0</v>
      </c>
      <c r="E124" s="345">
        <v>0</v>
      </c>
      <c r="F124" s="345">
        <v>0</v>
      </c>
      <c r="G124" s="345">
        <v>0</v>
      </c>
      <c r="H124" s="345">
        <v>0</v>
      </c>
      <c r="I124" s="345">
        <v>0</v>
      </c>
      <c r="J124" s="345">
        <v>0</v>
      </c>
      <c r="K124" s="345">
        <v>0</v>
      </c>
      <c r="L124" s="345">
        <v>2448</v>
      </c>
    </row>
    <row r="125" spans="1:12" s="158" customFormat="1" ht="14.25">
      <c r="A125" s="344" t="s">
        <v>789</v>
      </c>
      <c r="B125" s="345">
        <v>0</v>
      </c>
      <c r="C125" s="345">
        <v>136338</v>
      </c>
      <c r="D125" s="345">
        <v>0</v>
      </c>
      <c r="E125" s="345">
        <v>0</v>
      </c>
      <c r="F125" s="345">
        <v>0</v>
      </c>
      <c r="G125" s="345">
        <v>0</v>
      </c>
      <c r="H125" s="345">
        <v>0</v>
      </c>
      <c r="I125" s="345">
        <v>0</v>
      </c>
      <c r="J125" s="345">
        <v>0</v>
      </c>
      <c r="K125" s="345">
        <v>2845</v>
      </c>
      <c r="L125" s="345">
        <v>429</v>
      </c>
    </row>
    <row r="126" spans="1:12" s="158" customFormat="1" ht="14.25">
      <c r="A126" s="344" t="s">
        <v>792</v>
      </c>
      <c r="B126" s="345">
        <v>0</v>
      </c>
      <c r="C126" s="345">
        <v>298352</v>
      </c>
      <c r="D126" s="345">
        <v>0</v>
      </c>
      <c r="E126" s="345">
        <v>0</v>
      </c>
      <c r="F126" s="345">
        <v>0</v>
      </c>
      <c r="G126" s="345">
        <v>0</v>
      </c>
      <c r="H126" s="345">
        <v>0</v>
      </c>
      <c r="I126" s="345">
        <v>0</v>
      </c>
      <c r="J126" s="345">
        <v>0</v>
      </c>
      <c r="K126" s="345">
        <v>7974</v>
      </c>
      <c r="L126" s="345">
        <v>413</v>
      </c>
    </row>
    <row r="127" spans="1:12" s="158" customFormat="1" ht="14.25">
      <c r="A127" s="344" t="s">
        <v>814</v>
      </c>
      <c r="B127" s="345">
        <v>422862</v>
      </c>
      <c r="C127" s="345">
        <v>0</v>
      </c>
      <c r="D127" s="345">
        <v>0</v>
      </c>
      <c r="E127" s="345">
        <v>0</v>
      </c>
      <c r="F127" s="345">
        <v>0</v>
      </c>
      <c r="G127" s="345">
        <v>0</v>
      </c>
      <c r="H127" s="345">
        <v>0</v>
      </c>
      <c r="I127" s="345">
        <v>0</v>
      </c>
      <c r="J127" s="345">
        <v>0</v>
      </c>
      <c r="K127" s="345">
        <v>255</v>
      </c>
      <c r="L127" s="345">
        <v>21</v>
      </c>
    </row>
    <row r="128" spans="1:12" s="158" customFormat="1" ht="14.25">
      <c r="A128" s="344" t="s">
        <v>808</v>
      </c>
      <c r="B128" s="345">
        <v>2570317</v>
      </c>
      <c r="C128" s="345">
        <v>0</v>
      </c>
      <c r="D128" s="345">
        <v>0</v>
      </c>
      <c r="E128" s="345">
        <v>0</v>
      </c>
      <c r="F128" s="345">
        <v>0</v>
      </c>
      <c r="G128" s="345">
        <v>0</v>
      </c>
      <c r="H128" s="345">
        <v>0</v>
      </c>
      <c r="I128" s="345">
        <v>0</v>
      </c>
      <c r="J128" s="345">
        <v>0</v>
      </c>
      <c r="K128" s="345">
        <v>25766</v>
      </c>
      <c r="L128" s="345">
        <v>945</v>
      </c>
    </row>
    <row r="129" spans="1:12" s="158" customFormat="1" ht="14.25">
      <c r="A129" s="344" t="s">
        <v>809</v>
      </c>
      <c r="B129" s="345">
        <v>5640280</v>
      </c>
      <c r="C129" s="345">
        <v>0</v>
      </c>
      <c r="D129" s="345">
        <v>0</v>
      </c>
      <c r="E129" s="345">
        <v>0</v>
      </c>
      <c r="F129" s="345">
        <v>0</v>
      </c>
      <c r="G129" s="345">
        <v>0</v>
      </c>
      <c r="H129" s="345">
        <v>0</v>
      </c>
      <c r="I129" s="345">
        <v>0</v>
      </c>
      <c r="J129" s="345">
        <v>0</v>
      </c>
      <c r="K129" s="345">
        <v>71573</v>
      </c>
      <c r="L129" s="345">
        <v>5046</v>
      </c>
    </row>
    <row r="130" spans="1:12" s="158" customFormat="1" ht="14.25">
      <c r="A130" s="344" t="s">
        <v>153</v>
      </c>
      <c r="B130" s="345">
        <v>0</v>
      </c>
      <c r="C130" s="345">
        <v>0</v>
      </c>
      <c r="D130" s="345">
        <v>0</v>
      </c>
      <c r="E130" s="345">
        <v>0</v>
      </c>
      <c r="F130" s="345">
        <v>88152</v>
      </c>
      <c r="G130" s="345">
        <v>0</v>
      </c>
      <c r="H130" s="345">
        <v>0</v>
      </c>
      <c r="I130" s="345">
        <v>0</v>
      </c>
      <c r="J130" s="345">
        <v>0</v>
      </c>
      <c r="K130" s="345">
        <v>653</v>
      </c>
      <c r="L130" s="345">
        <v>362</v>
      </c>
    </row>
    <row r="131" spans="1:12" s="158" customFormat="1" ht="14.25">
      <c r="A131" s="344" t="s">
        <v>810</v>
      </c>
      <c r="B131" s="345">
        <v>0</v>
      </c>
      <c r="C131" s="345">
        <v>0</v>
      </c>
      <c r="D131" s="345">
        <v>0</v>
      </c>
      <c r="E131" s="345">
        <v>0</v>
      </c>
      <c r="F131" s="345">
        <v>734330</v>
      </c>
      <c r="G131" s="345">
        <v>0</v>
      </c>
      <c r="H131" s="345">
        <v>0</v>
      </c>
      <c r="I131" s="345">
        <v>0</v>
      </c>
      <c r="J131" s="345">
        <v>0</v>
      </c>
      <c r="K131" s="345">
        <v>1788</v>
      </c>
      <c r="L131" s="345">
        <v>3456</v>
      </c>
    </row>
    <row r="132" spans="1:12" s="158" customFormat="1" ht="14.25">
      <c r="A132" s="344" t="s">
        <v>154</v>
      </c>
      <c r="B132" s="345">
        <v>0</v>
      </c>
      <c r="C132" s="345">
        <v>112366</v>
      </c>
      <c r="D132" s="345">
        <v>0</v>
      </c>
      <c r="E132" s="345">
        <v>0</v>
      </c>
      <c r="F132" s="345">
        <v>0</v>
      </c>
      <c r="G132" s="345">
        <v>0</v>
      </c>
      <c r="H132" s="345">
        <v>0</v>
      </c>
      <c r="I132" s="345">
        <v>0</v>
      </c>
      <c r="J132" s="345">
        <v>0</v>
      </c>
      <c r="K132" s="345">
        <v>4887</v>
      </c>
      <c r="L132" s="345">
        <v>59</v>
      </c>
    </row>
    <row r="133" spans="1:12" s="158" customFormat="1" ht="14.25">
      <c r="A133" s="344" t="s">
        <v>155</v>
      </c>
      <c r="B133" s="345">
        <v>0</v>
      </c>
      <c r="C133" s="345">
        <v>0</v>
      </c>
      <c r="D133" s="345">
        <v>0</v>
      </c>
      <c r="E133" s="345">
        <v>0</v>
      </c>
      <c r="F133" s="345">
        <v>44545</v>
      </c>
      <c r="G133" s="345">
        <v>0</v>
      </c>
      <c r="H133" s="345">
        <v>0</v>
      </c>
      <c r="I133" s="345">
        <v>0</v>
      </c>
      <c r="J133" s="345">
        <v>0</v>
      </c>
      <c r="K133" s="345">
        <v>29</v>
      </c>
      <c r="L133" s="345">
        <v>10</v>
      </c>
    </row>
    <row r="134" spans="1:12" s="158" customFormat="1" ht="14.25">
      <c r="A134" s="344" t="s">
        <v>156</v>
      </c>
      <c r="B134" s="345">
        <v>653070</v>
      </c>
      <c r="C134" s="345">
        <v>0</v>
      </c>
      <c r="D134" s="345">
        <v>0</v>
      </c>
      <c r="E134" s="345">
        <v>0</v>
      </c>
      <c r="F134" s="345">
        <v>0</v>
      </c>
      <c r="G134" s="345">
        <v>0</v>
      </c>
      <c r="H134" s="345">
        <v>0</v>
      </c>
      <c r="I134" s="345">
        <v>0</v>
      </c>
      <c r="J134" s="345">
        <v>0</v>
      </c>
      <c r="K134" s="345">
        <v>9648</v>
      </c>
      <c r="L134" s="345">
        <v>275</v>
      </c>
    </row>
    <row r="135" spans="1:12" s="158" customFormat="1" ht="14.25">
      <c r="A135" s="344" t="s">
        <v>157</v>
      </c>
      <c r="B135" s="345">
        <v>1101362</v>
      </c>
      <c r="C135" s="345">
        <v>0</v>
      </c>
      <c r="D135" s="345">
        <v>0</v>
      </c>
      <c r="E135" s="345">
        <v>0</v>
      </c>
      <c r="F135" s="345">
        <v>0</v>
      </c>
      <c r="G135" s="345">
        <v>0</v>
      </c>
      <c r="H135" s="345">
        <v>0</v>
      </c>
      <c r="I135" s="345">
        <v>0</v>
      </c>
      <c r="J135" s="345">
        <v>0</v>
      </c>
      <c r="K135" s="345">
        <v>22471</v>
      </c>
      <c r="L135" s="345">
        <v>499</v>
      </c>
    </row>
    <row r="136" spans="1:12" s="158" customFormat="1" ht="14.25">
      <c r="A136" s="344" t="s">
        <v>158</v>
      </c>
      <c r="B136" s="345">
        <v>1183654</v>
      </c>
      <c r="C136" s="345">
        <v>0</v>
      </c>
      <c r="D136" s="345">
        <v>0</v>
      </c>
      <c r="E136" s="345">
        <v>0</v>
      </c>
      <c r="F136" s="345">
        <v>0</v>
      </c>
      <c r="G136" s="345">
        <v>0</v>
      </c>
      <c r="H136" s="345">
        <v>0</v>
      </c>
      <c r="I136" s="345">
        <v>0</v>
      </c>
      <c r="J136" s="345">
        <v>0</v>
      </c>
      <c r="K136" s="345">
        <v>16019</v>
      </c>
      <c r="L136" s="345">
        <v>443</v>
      </c>
    </row>
    <row r="137" spans="1:12" s="158" customFormat="1" ht="14.25">
      <c r="A137" s="344" t="s">
        <v>159</v>
      </c>
      <c r="B137" s="345">
        <v>522288</v>
      </c>
      <c r="C137" s="345">
        <v>0</v>
      </c>
      <c r="D137" s="345">
        <v>0</v>
      </c>
      <c r="E137" s="345">
        <v>0</v>
      </c>
      <c r="F137" s="345">
        <v>0</v>
      </c>
      <c r="G137" s="345">
        <v>0</v>
      </c>
      <c r="H137" s="345">
        <v>0</v>
      </c>
      <c r="I137" s="345">
        <v>0</v>
      </c>
      <c r="J137" s="345">
        <v>0</v>
      </c>
      <c r="K137" s="345">
        <v>8572</v>
      </c>
      <c r="L137" s="345">
        <v>232</v>
      </c>
    </row>
    <row r="138" spans="1:12" s="158" customFormat="1" ht="14.25">
      <c r="A138" s="344" t="s">
        <v>252</v>
      </c>
      <c r="B138" s="345">
        <v>531541</v>
      </c>
      <c r="C138" s="345">
        <v>0</v>
      </c>
      <c r="D138" s="345">
        <v>0</v>
      </c>
      <c r="E138" s="345">
        <v>0</v>
      </c>
      <c r="F138" s="345">
        <v>0</v>
      </c>
      <c r="G138" s="345">
        <v>0</v>
      </c>
      <c r="H138" s="345">
        <v>0</v>
      </c>
      <c r="I138" s="345">
        <v>0</v>
      </c>
      <c r="J138" s="345">
        <v>0</v>
      </c>
      <c r="K138" s="345">
        <v>6979</v>
      </c>
      <c r="L138" s="345">
        <v>298</v>
      </c>
    </row>
    <row r="139" spans="1:12" s="158" customFormat="1" ht="14.25">
      <c r="A139" s="344" t="s">
        <v>160</v>
      </c>
      <c r="B139" s="345">
        <v>183839</v>
      </c>
      <c r="C139" s="345">
        <v>0</v>
      </c>
      <c r="D139" s="345">
        <v>0</v>
      </c>
      <c r="E139" s="345">
        <v>0</v>
      </c>
      <c r="F139" s="345">
        <v>7441</v>
      </c>
      <c r="G139" s="345">
        <v>0</v>
      </c>
      <c r="H139" s="345">
        <v>0</v>
      </c>
      <c r="I139" s="345">
        <v>0</v>
      </c>
      <c r="J139" s="345">
        <v>0</v>
      </c>
      <c r="K139" s="345">
        <v>11710</v>
      </c>
      <c r="L139" s="345">
        <v>750</v>
      </c>
    </row>
    <row r="140" spans="1:12" s="158" customFormat="1" ht="14.25">
      <c r="A140" s="344" t="s">
        <v>161</v>
      </c>
      <c r="B140" s="345">
        <v>420281</v>
      </c>
      <c r="C140" s="345">
        <v>0</v>
      </c>
      <c r="D140" s="345">
        <v>0</v>
      </c>
      <c r="E140" s="345">
        <v>0</v>
      </c>
      <c r="F140" s="345">
        <v>0</v>
      </c>
      <c r="G140" s="345">
        <v>0</v>
      </c>
      <c r="H140" s="345">
        <v>0</v>
      </c>
      <c r="I140" s="345">
        <v>0</v>
      </c>
      <c r="J140" s="345">
        <v>31634</v>
      </c>
      <c r="K140" s="345">
        <v>60429</v>
      </c>
      <c r="L140" s="345">
        <v>2116</v>
      </c>
    </row>
    <row r="141" spans="1:12" s="158" customFormat="1" ht="14.25">
      <c r="A141" s="344" t="s">
        <v>162</v>
      </c>
      <c r="B141" s="345">
        <v>694330</v>
      </c>
      <c r="C141" s="345">
        <v>0</v>
      </c>
      <c r="D141" s="345">
        <v>0</v>
      </c>
      <c r="E141" s="345">
        <v>0</v>
      </c>
      <c r="F141" s="345">
        <v>0</v>
      </c>
      <c r="G141" s="345">
        <v>0</v>
      </c>
      <c r="H141" s="345">
        <v>0</v>
      </c>
      <c r="I141" s="345">
        <v>0</v>
      </c>
      <c r="J141" s="345">
        <v>33022</v>
      </c>
      <c r="K141" s="345">
        <v>126985</v>
      </c>
      <c r="L141" s="345">
        <v>3215</v>
      </c>
    </row>
    <row r="142" spans="1:12" s="158" customFormat="1" ht="14.25">
      <c r="A142" s="344" t="s">
        <v>163</v>
      </c>
      <c r="B142" s="345">
        <v>755830</v>
      </c>
      <c r="C142" s="345">
        <v>0</v>
      </c>
      <c r="D142" s="345">
        <v>0</v>
      </c>
      <c r="E142" s="345">
        <v>0</v>
      </c>
      <c r="F142" s="345">
        <v>0</v>
      </c>
      <c r="G142" s="345">
        <v>0</v>
      </c>
      <c r="H142" s="345">
        <v>0</v>
      </c>
      <c r="I142" s="345">
        <v>0</v>
      </c>
      <c r="J142" s="345">
        <v>0</v>
      </c>
      <c r="K142" s="345">
        <v>82539</v>
      </c>
      <c r="L142" s="345">
        <v>2773</v>
      </c>
    </row>
    <row r="143" spans="1:12" s="158" customFormat="1" ht="14.25">
      <c r="A143" s="344" t="s">
        <v>164</v>
      </c>
      <c r="B143" s="345">
        <v>40021</v>
      </c>
      <c r="C143" s="345">
        <v>0</v>
      </c>
      <c r="D143" s="345">
        <v>0</v>
      </c>
      <c r="E143" s="345">
        <v>0</v>
      </c>
      <c r="F143" s="345">
        <v>0</v>
      </c>
      <c r="G143" s="345">
        <v>0</v>
      </c>
      <c r="H143" s="345">
        <v>0</v>
      </c>
      <c r="I143" s="345">
        <v>0</v>
      </c>
      <c r="J143" s="345">
        <v>0</v>
      </c>
      <c r="K143" s="345">
        <v>529</v>
      </c>
      <c r="L143" s="345">
        <v>128</v>
      </c>
    </row>
    <row r="144" spans="1:12" s="158" customFormat="1" ht="14.25">
      <c r="A144" s="344" t="s">
        <v>165</v>
      </c>
      <c r="B144" s="345">
        <v>55815</v>
      </c>
      <c r="C144" s="345">
        <v>0</v>
      </c>
      <c r="D144" s="345">
        <v>0</v>
      </c>
      <c r="E144" s="345">
        <v>0</v>
      </c>
      <c r="F144" s="345">
        <v>3723</v>
      </c>
      <c r="G144" s="345">
        <v>0</v>
      </c>
      <c r="H144" s="345">
        <v>0</v>
      </c>
      <c r="I144" s="345">
        <v>0</v>
      </c>
      <c r="J144" s="345">
        <v>0</v>
      </c>
      <c r="K144" s="345">
        <v>1218</v>
      </c>
      <c r="L144" s="345">
        <v>189</v>
      </c>
    </row>
    <row r="145" spans="1:12" s="158" customFormat="1" ht="14.25">
      <c r="A145" s="344" t="s">
        <v>166</v>
      </c>
      <c r="B145" s="345">
        <v>167725</v>
      </c>
      <c r="C145" s="345">
        <v>0</v>
      </c>
      <c r="D145" s="345">
        <v>0</v>
      </c>
      <c r="E145" s="345">
        <v>0</v>
      </c>
      <c r="F145" s="345">
        <v>0</v>
      </c>
      <c r="G145" s="345">
        <v>0</v>
      </c>
      <c r="H145" s="345">
        <v>0</v>
      </c>
      <c r="I145" s="345">
        <v>0</v>
      </c>
      <c r="J145" s="345">
        <v>0</v>
      </c>
      <c r="K145" s="345">
        <v>3670</v>
      </c>
      <c r="L145" s="345">
        <v>525</v>
      </c>
    </row>
    <row r="146" spans="1:12" s="158" customFormat="1" ht="14.25">
      <c r="A146" s="344" t="s">
        <v>167</v>
      </c>
      <c r="B146" s="345">
        <v>137928</v>
      </c>
      <c r="C146" s="345">
        <v>0</v>
      </c>
      <c r="D146" s="345">
        <v>0</v>
      </c>
      <c r="E146" s="345">
        <v>0</v>
      </c>
      <c r="F146" s="345">
        <v>0</v>
      </c>
      <c r="G146" s="345">
        <v>0</v>
      </c>
      <c r="H146" s="345">
        <v>0</v>
      </c>
      <c r="I146" s="345">
        <v>0</v>
      </c>
      <c r="J146" s="345">
        <v>0</v>
      </c>
      <c r="K146" s="345">
        <v>1218</v>
      </c>
      <c r="L146" s="345">
        <v>59</v>
      </c>
    </row>
    <row r="147" spans="1:12" s="158" customFormat="1" ht="14.25">
      <c r="A147" s="344" t="s">
        <v>793</v>
      </c>
      <c r="B147" s="345">
        <v>1050433</v>
      </c>
      <c r="C147" s="345">
        <v>0</v>
      </c>
      <c r="D147" s="345">
        <v>0</v>
      </c>
      <c r="E147" s="345">
        <v>0</v>
      </c>
      <c r="F147" s="345">
        <v>0</v>
      </c>
      <c r="G147" s="345">
        <v>0</v>
      </c>
      <c r="H147" s="345">
        <v>0</v>
      </c>
      <c r="I147" s="345">
        <v>0</v>
      </c>
      <c r="J147" s="345">
        <v>0</v>
      </c>
      <c r="K147" s="345">
        <v>26115</v>
      </c>
      <c r="L147" s="345">
        <v>961</v>
      </c>
    </row>
    <row r="148" spans="1:12" s="158" customFormat="1" ht="13.5" customHeight="1">
      <c r="A148" s="344" t="s">
        <v>790</v>
      </c>
      <c r="B148" s="345">
        <v>0</v>
      </c>
      <c r="C148" s="345">
        <v>0</v>
      </c>
      <c r="D148" s="345">
        <v>0</v>
      </c>
      <c r="E148" s="345">
        <v>0</v>
      </c>
      <c r="F148" s="345">
        <v>191637</v>
      </c>
      <c r="G148" s="345">
        <v>0</v>
      </c>
      <c r="H148" s="345">
        <v>0</v>
      </c>
      <c r="I148" s="345">
        <v>0</v>
      </c>
      <c r="J148" s="345">
        <v>0</v>
      </c>
      <c r="K148" s="345">
        <v>747</v>
      </c>
      <c r="L148" s="345">
        <v>867</v>
      </c>
    </row>
    <row r="149" spans="1:12" s="158" customFormat="1" ht="14.25">
      <c r="A149" s="344" t="s">
        <v>168</v>
      </c>
      <c r="B149" s="345">
        <v>0</v>
      </c>
      <c r="C149" s="345">
        <v>140755</v>
      </c>
      <c r="D149" s="345">
        <v>0</v>
      </c>
      <c r="E149" s="345">
        <v>0</v>
      </c>
      <c r="F149" s="345">
        <v>0</v>
      </c>
      <c r="G149" s="345">
        <v>0</v>
      </c>
      <c r="H149" s="345">
        <v>0</v>
      </c>
      <c r="I149" s="345">
        <v>0</v>
      </c>
      <c r="J149" s="345">
        <v>0</v>
      </c>
      <c r="K149" s="345">
        <v>1266</v>
      </c>
      <c r="L149" s="345">
        <v>432</v>
      </c>
    </row>
    <row r="150" spans="1:12" s="158" customFormat="1" ht="14.25">
      <c r="A150" s="344" t="s">
        <v>169</v>
      </c>
      <c r="B150" s="345">
        <v>0</v>
      </c>
      <c r="C150" s="345">
        <v>277601</v>
      </c>
      <c r="D150" s="345">
        <v>0</v>
      </c>
      <c r="E150" s="345">
        <v>0</v>
      </c>
      <c r="F150" s="345">
        <v>0</v>
      </c>
      <c r="G150" s="345">
        <v>0</v>
      </c>
      <c r="H150" s="345">
        <v>0</v>
      </c>
      <c r="I150" s="345">
        <v>0</v>
      </c>
      <c r="J150" s="345">
        <v>0</v>
      </c>
      <c r="K150" s="345">
        <v>18114</v>
      </c>
      <c r="L150" s="345">
        <v>143</v>
      </c>
    </row>
    <row r="151" spans="1:12" s="158" customFormat="1" ht="14.25">
      <c r="A151" s="344" t="s">
        <v>170</v>
      </c>
      <c r="B151" s="345">
        <v>510875</v>
      </c>
      <c r="C151" s="345">
        <v>0</v>
      </c>
      <c r="D151" s="345">
        <v>0</v>
      </c>
      <c r="E151" s="345">
        <v>0</v>
      </c>
      <c r="F151" s="345">
        <v>0</v>
      </c>
      <c r="G151" s="345">
        <v>0</v>
      </c>
      <c r="H151" s="345">
        <v>0</v>
      </c>
      <c r="I151" s="345">
        <v>0</v>
      </c>
      <c r="J151" s="345">
        <v>31283</v>
      </c>
      <c r="K151" s="345">
        <v>66151</v>
      </c>
      <c r="L151" s="345">
        <v>2260</v>
      </c>
    </row>
    <row r="152" spans="1:12" s="158" customFormat="1" ht="14.25">
      <c r="A152" s="344" t="s">
        <v>171</v>
      </c>
      <c r="B152" s="345">
        <v>638635</v>
      </c>
      <c r="C152" s="345">
        <v>0</v>
      </c>
      <c r="D152" s="345">
        <v>0</v>
      </c>
      <c r="E152" s="345">
        <v>0</v>
      </c>
      <c r="F152" s="345">
        <v>0</v>
      </c>
      <c r="G152" s="345">
        <v>0</v>
      </c>
      <c r="H152" s="345">
        <v>0</v>
      </c>
      <c r="I152" s="345">
        <v>0</v>
      </c>
      <c r="J152" s="345">
        <v>0</v>
      </c>
      <c r="K152" s="345">
        <v>103867</v>
      </c>
      <c r="L152" s="345">
        <v>3086</v>
      </c>
    </row>
    <row r="153" spans="1:12" s="158" customFormat="1" ht="21">
      <c r="A153" s="344" t="s">
        <v>190</v>
      </c>
      <c r="B153" s="345">
        <v>0</v>
      </c>
      <c r="C153" s="345">
        <v>0</v>
      </c>
      <c r="D153" s="345">
        <v>0</v>
      </c>
      <c r="E153" s="345">
        <v>0</v>
      </c>
      <c r="F153" s="345">
        <v>0</v>
      </c>
      <c r="G153" s="345">
        <v>0</v>
      </c>
      <c r="H153" s="345">
        <v>0</v>
      </c>
      <c r="I153" s="345">
        <v>0</v>
      </c>
      <c r="J153" s="345">
        <v>19109559</v>
      </c>
      <c r="K153" s="345">
        <v>0</v>
      </c>
      <c r="L153" s="345">
        <v>0</v>
      </c>
    </row>
    <row r="154" spans="1:12" s="158" customFormat="1" ht="14.25">
      <c r="A154" s="344" t="s">
        <v>279</v>
      </c>
      <c r="B154" s="345">
        <v>126240</v>
      </c>
      <c r="C154" s="345">
        <v>0</v>
      </c>
      <c r="D154" s="345">
        <v>0</v>
      </c>
      <c r="E154" s="345">
        <v>0</v>
      </c>
      <c r="F154" s="345">
        <v>0</v>
      </c>
      <c r="G154" s="345">
        <v>0</v>
      </c>
      <c r="H154" s="345">
        <v>0</v>
      </c>
      <c r="I154" s="345">
        <v>0</v>
      </c>
      <c r="J154" s="345">
        <v>0</v>
      </c>
      <c r="K154" s="345">
        <v>2592</v>
      </c>
      <c r="L154" s="345">
        <v>367</v>
      </c>
    </row>
    <row r="155" spans="1:12" s="158" customFormat="1" ht="14.25">
      <c r="A155" s="344" t="s">
        <v>280</v>
      </c>
      <c r="B155" s="345">
        <v>265259</v>
      </c>
      <c r="C155" s="345">
        <v>0</v>
      </c>
      <c r="D155" s="345">
        <v>0</v>
      </c>
      <c r="E155" s="345">
        <v>0</v>
      </c>
      <c r="F155" s="345">
        <v>0</v>
      </c>
      <c r="G155" s="345">
        <v>0</v>
      </c>
      <c r="H155" s="345">
        <v>0</v>
      </c>
      <c r="I155" s="345">
        <v>0</v>
      </c>
      <c r="J155" s="345">
        <v>0</v>
      </c>
      <c r="K155" s="345">
        <v>19763</v>
      </c>
      <c r="L155" s="345">
        <v>1229</v>
      </c>
    </row>
    <row r="156" spans="1:12" s="158" customFormat="1" ht="14.25">
      <c r="A156" s="344" t="s">
        <v>845</v>
      </c>
      <c r="B156" s="345">
        <v>0</v>
      </c>
      <c r="C156" s="345">
        <v>1753692</v>
      </c>
      <c r="D156" s="345">
        <v>0</v>
      </c>
      <c r="E156" s="345">
        <v>0</v>
      </c>
      <c r="F156" s="345">
        <v>0</v>
      </c>
      <c r="G156" s="345">
        <v>0</v>
      </c>
      <c r="H156" s="345">
        <v>0</v>
      </c>
      <c r="I156" s="345">
        <v>0</v>
      </c>
      <c r="J156" s="345">
        <v>0</v>
      </c>
      <c r="K156" s="345">
        <v>5518</v>
      </c>
      <c r="L156" s="345">
        <v>3580</v>
      </c>
    </row>
    <row r="157" spans="1:12" s="158" customFormat="1" ht="21">
      <c r="A157" s="344" t="s">
        <v>856</v>
      </c>
      <c r="B157" s="345">
        <v>0</v>
      </c>
      <c r="C157" s="345">
        <v>0</v>
      </c>
      <c r="D157" s="345">
        <v>0</v>
      </c>
      <c r="E157" s="345">
        <v>0</v>
      </c>
      <c r="F157" s="345">
        <v>688086</v>
      </c>
      <c r="G157" s="345">
        <v>0</v>
      </c>
      <c r="H157" s="345">
        <v>0</v>
      </c>
      <c r="I157" s="345">
        <v>0</v>
      </c>
      <c r="J157" s="345">
        <v>0</v>
      </c>
      <c r="K157" s="345">
        <v>7</v>
      </c>
      <c r="L157" s="345">
        <v>3046</v>
      </c>
    </row>
    <row r="158" spans="1:12" s="158" customFormat="1" ht="14.25">
      <c r="A158" s="344" t="s">
        <v>846</v>
      </c>
      <c r="B158" s="345">
        <v>2653964</v>
      </c>
      <c r="C158" s="345">
        <v>0</v>
      </c>
      <c r="D158" s="345">
        <v>0</v>
      </c>
      <c r="E158" s="345">
        <v>0</v>
      </c>
      <c r="F158" s="345">
        <v>0</v>
      </c>
      <c r="G158" s="345">
        <v>0</v>
      </c>
      <c r="H158" s="345">
        <v>0</v>
      </c>
      <c r="I158" s="345">
        <v>0</v>
      </c>
      <c r="J158" s="345">
        <v>0</v>
      </c>
      <c r="K158" s="345">
        <v>22646</v>
      </c>
      <c r="L158" s="345">
        <v>2316</v>
      </c>
    </row>
    <row r="159" spans="1:12" s="158" customFormat="1" ht="14.25">
      <c r="A159" s="344" t="s">
        <v>847</v>
      </c>
      <c r="B159" s="345">
        <v>1208726</v>
      </c>
      <c r="C159" s="345">
        <v>0</v>
      </c>
      <c r="D159" s="345">
        <v>0</v>
      </c>
      <c r="E159" s="345">
        <v>0</v>
      </c>
      <c r="F159" s="345">
        <v>0</v>
      </c>
      <c r="G159" s="345">
        <v>0</v>
      </c>
      <c r="H159" s="345">
        <v>0</v>
      </c>
      <c r="I159" s="345">
        <v>0</v>
      </c>
      <c r="J159" s="345">
        <v>0</v>
      </c>
      <c r="K159" s="345">
        <v>8858</v>
      </c>
      <c r="L159" s="345">
        <v>1054</v>
      </c>
    </row>
    <row r="160" spans="1:12" s="158" customFormat="1" ht="14.25">
      <c r="A160" s="344" t="s">
        <v>857</v>
      </c>
      <c r="B160" s="345">
        <v>527581</v>
      </c>
      <c r="C160" s="345">
        <v>0</v>
      </c>
      <c r="D160" s="345">
        <v>0</v>
      </c>
      <c r="E160" s="345">
        <v>0</v>
      </c>
      <c r="F160" s="345">
        <v>0</v>
      </c>
      <c r="G160" s="345">
        <v>0</v>
      </c>
      <c r="H160" s="345">
        <v>0</v>
      </c>
      <c r="I160" s="345">
        <v>0</v>
      </c>
      <c r="J160" s="345">
        <v>0</v>
      </c>
      <c r="K160" s="345">
        <v>0</v>
      </c>
      <c r="L160" s="345">
        <v>600</v>
      </c>
    </row>
    <row r="161" spans="1:12" s="158" customFormat="1" ht="14.25">
      <c r="A161" s="344" t="s">
        <v>79</v>
      </c>
      <c r="B161" s="345">
        <v>0</v>
      </c>
      <c r="C161" s="345">
        <v>14619</v>
      </c>
      <c r="D161" s="345">
        <v>0</v>
      </c>
      <c r="E161" s="345">
        <v>0</v>
      </c>
      <c r="F161" s="345">
        <v>0</v>
      </c>
      <c r="G161" s="345">
        <v>0</v>
      </c>
      <c r="H161" s="345">
        <v>0</v>
      </c>
      <c r="I161" s="345">
        <v>0</v>
      </c>
      <c r="J161" s="345">
        <v>0</v>
      </c>
      <c r="K161" s="345">
        <v>9515</v>
      </c>
      <c r="L161" s="345">
        <v>7</v>
      </c>
    </row>
    <row r="162" spans="1:12" s="158" customFormat="1" ht="14.25">
      <c r="A162" s="344" t="s">
        <v>80</v>
      </c>
      <c r="B162" s="345">
        <v>0</v>
      </c>
      <c r="C162" s="345">
        <v>67918</v>
      </c>
      <c r="D162" s="345">
        <v>0</v>
      </c>
      <c r="E162" s="345">
        <v>0</v>
      </c>
      <c r="F162" s="345">
        <v>0</v>
      </c>
      <c r="G162" s="345">
        <v>0</v>
      </c>
      <c r="H162" s="345">
        <v>0</v>
      </c>
      <c r="I162" s="345">
        <v>0</v>
      </c>
      <c r="J162" s="345">
        <v>0</v>
      </c>
      <c r="K162" s="345">
        <v>31084</v>
      </c>
      <c r="L162" s="345">
        <v>40</v>
      </c>
    </row>
    <row r="163" spans="1:12" s="158" customFormat="1" ht="14.25">
      <c r="A163" s="344" t="s">
        <v>191</v>
      </c>
      <c r="B163" s="345">
        <v>0</v>
      </c>
      <c r="C163" s="345">
        <v>19378</v>
      </c>
      <c r="D163" s="345">
        <v>0</v>
      </c>
      <c r="E163" s="345">
        <v>0</v>
      </c>
      <c r="F163" s="345">
        <v>0</v>
      </c>
      <c r="G163" s="345">
        <v>0</v>
      </c>
      <c r="H163" s="345">
        <v>0</v>
      </c>
      <c r="I163" s="345">
        <v>0</v>
      </c>
      <c r="J163" s="345">
        <v>0</v>
      </c>
      <c r="K163" s="345">
        <v>10768</v>
      </c>
      <c r="L163" s="345">
        <v>114</v>
      </c>
    </row>
    <row r="164" spans="1:12" s="158" customFormat="1" ht="14.25">
      <c r="A164" s="344" t="s">
        <v>192</v>
      </c>
      <c r="B164" s="345">
        <v>0</v>
      </c>
      <c r="C164" s="345">
        <v>165597</v>
      </c>
      <c r="D164" s="345">
        <v>0</v>
      </c>
      <c r="E164" s="345">
        <v>0</v>
      </c>
      <c r="F164" s="345">
        <v>0</v>
      </c>
      <c r="G164" s="345">
        <v>0</v>
      </c>
      <c r="H164" s="345">
        <v>0</v>
      </c>
      <c r="I164" s="345">
        <v>0</v>
      </c>
      <c r="J164" s="345">
        <v>0</v>
      </c>
      <c r="K164" s="345">
        <v>40667</v>
      </c>
      <c r="L164" s="345">
        <v>539</v>
      </c>
    </row>
    <row r="165" spans="1:12" s="158" customFormat="1" ht="14.25">
      <c r="A165" s="344" t="s">
        <v>193</v>
      </c>
      <c r="B165" s="345">
        <v>0</v>
      </c>
      <c r="C165" s="345">
        <v>267322</v>
      </c>
      <c r="D165" s="345">
        <v>0</v>
      </c>
      <c r="E165" s="345">
        <v>0</v>
      </c>
      <c r="F165" s="345">
        <v>0</v>
      </c>
      <c r="G165" s="345">
        <v>0</v>
      </c>
      <c r="H165" s="345">
        <v>0</v>
      </c>
      <c r="I165" s="345">
        <v>0</v>
      </c>
      <c r="J165" s="345">
        <v>0</v>
      </c>
      <c r="K165" s="345">
        <v>13106</v>
      </c>
      <c r="L165" s="345">
        <v>223</v>
      </c>
    </row>
    <row r="166" spans="1:12" s="158" customFormat="1" ht="14.25">
      <c r="A166" s="344" t="s">
        <v>115</v>
      </c>
      <c r="B166" s="345">
        <v>21538</v>
      </c>
      <c r="C166" s="345">
        <v>27</v>
      </c>
      <c r="D166" s="345">
        <v>0</v>
      </c>
      <c r="E166" s="345">
        <v>0</v>
      </c>
      <c r="F166" s="345">
        <v>0</v>
      </c>
      <c r="G166" s="345">
        <v>0</v>
      </c>
      <c r="H166" s="345">
        <v>0</v>
      </c>
      <c r="I166" s="345">
        <v>0</v>
      </c>
      <c r="J166" s="345">
        <v>0</v>
      </c>
      <c r="K166" s="345">
        <v>902</v>
      </c>
      <c r="L166" s="345">
        <v>23</v>
      </c>
    </row>
    <row r="167" spans="1:12" s="158" customFormat="1" ht="14.25">
      <c r="A167" s="344" t="s">
        <v>116</v>
      </c>
      <c r="B167" s="345">
        <v>61867</v>
      </c>
      <c r="C167" s="345">
        <v>1528</v>
      </c>
      <c r="D167" s="345">
        <v>0</v>
      </c>
      <c r="E167" s="345">
        <v>0</v>
      </c>
      <c r="F167" s="345">
        <v>0</v>
      </c>
      <c r="G167" s="345">
        <v>0</v>
      </c>
      <c r="H167" s="345">
        <v>0</v>
      </c>
      <c r="I167" s="345">
        <v>0</v>
      </c>
      <c r="J167" s="345">
        <v>0</v>
      </c>
      <c r="K167" s="345">
        <v>2938</v>
      </c>
      <c r="L167" s="345">
        <v>77</v>
      </c>
    </row>
    <row r="168" spans="1:12" s="158" customFormat="1" ht="14.25">
      <c r="A168" s="344" t="s">
        <v>276</v>
      </c>
      <c r="B168" s="345">
        <v>150894</v>
      </c>
      <c r="C168" s="345">
        <v>0</v>
      </c>
      <c r="D168" s="345">
        <v>0</v>
      </c>
      <c r="E168" s="345">
        <v>0</v>
      </c>
      <c r="F168" s="345">
        <v>0</v>
      </c>
      <c r="G168" s="345">
        <v>0</v>
      </c>
      <c r="H168" s="345">
        <v>0</v>
      </c>
      <c r="I168" s="345">
        <v>0</v>
      </c>
      <c r="J168" s="345">
        <v>0</v>
      </c>
      <c r="K168" s="345">
        <v>698</v>
      </c>
      <c r="L168" s="345">
        <v>132</v>
      </c>
    </row>
    <row r="169" spans="1:12" s="158" customFormat="1" ht="14.25">
      <c r="A169" s="344" t="s">
        <v>108</v>
      </c>
      <c r="B169" s="345">
        <v>0</v>
      </c>
      <c r="C169" s="345">
        <v>50559</v>
      </c>
      <c r="D169" s="345">
        <v>0</v>
      </c>
      <c r="E169" s="345">
        <v>0</v>
      </c>
      <c r="F169" s="345">
        <v>0</v>
      </c>
      <c r="G169" s="345">
        <v>0</v>
      </c>
      <c r="H169" s="345">
        <v>0</v>
      </c>
      <c r="I169" s="345">
        <v>0</v>
      </c>
      <c r="J169" s="345">
        <v>0</v>
      </c>
      <c r="K169" s="345">
        <v>3335</v>
      </c>
      <c r="L169" s="345">
        <v>33</v>
      </c>
    </row>
    <row r="170" spans="1:12" s="158" customFormat="1" ht="14.25">
      <c r="A170" s="344" t="s">
        <v>111</v>
      </c>
      <c r="B170" s="345">
        <v>0</v>
      </c>
      <c r="C170" s="345">
        <v>29629</v>
      </c>
      <c r="D170" s="345">
        <v>0</v>
      </c>
      <c r="E170" s="345">
        <v>0</v>
      </c>
      <c r="F170" s="345">
        <v>0</v>
      </c>
      <c r="G170" s="345">
        <v>0</v>
      </c>
      <c r="H170" s="345">
        <v>0</v>
      </c>
      <c r="I170" s="345">
        <v>0</v>
      </c>
      <c r="J170" s="345">
        <v>0</v>
      </c>
      <c r="K170" s="345">
        <v>448</v>
      </c>
      <c r="L170" s="345">
        <v>16</v>
      </c>
    </row>
    <row r="171" spans="1:12" s="158" customFormat="1" ht="14.25">
      <c r="A171" s="344" t="s">
        <v>112</v>
      </c>
      <c r="B171" s="345">
        <v>0</v>
      </c>
      <c r="C171" s="345">
        <v>87304</v>
      </c>
      <c r="D171" s="345">
        <v>0</v>
      </c>
      <c r="E171" s="345">
        <v>0</v>
      </c>
      <c r="F171" s="345">
        <v>0</v>
      </c>
      <c r="G171" s="345">
        <v>0</v>
      </c>
      <c r="H171" s="345">
        <v>0</v>
      </c>
      <c r="I171" s="345">
        <v>0</v>
      </c>
      <c r="J171" s="345">
        <v>0</v>
      </c>
      <c r="K171" s="345">
        <v>3376</v>
      </c>
      <c r="L171" s="345">
        <v>71</v>
      </c>
    </row>
    <row r="172" spans="1:12" s="158" customFormat="1" ht="14.25">
      <c r="A172" s="344" t="s">
        <v>113</v>
      </c>
      <c r="B172" s="345">
        <v>264695</v>
      </c>
      <c r="C172" s="345">
        <v>0</v>
      </c>
      <c r="D172" s="345">
        <v>0</v>
      </c>
      <c r="E172" s="345">
        <v>0</v>
      </c>
      <c r="F172" s="345">
        <v>0</v>
      </c>
      <c r="G172" s="345">
        <v>0</v>
      </c>
      <c r="H172" s="345">
        <v>0</v>
      </c>
      <c r="I172" s="345">
        <v>0</v>
      </c>
      <c r="J172" s="345">
        <v>0</v>
      </c>
      <c r="K172" s="345">
        <v>3122</v>
      </c>
      <c r="L172" s="345">
        <v>59</v>
      </c>
    </row>
    <row r="173" spans="1:12" s="158" customFormat="1" ht="14.25">
      <c r="A173" s="344" t="s">
        <v>275</v>
      </c>
      <c r="B173" s="345">
        <v>206429</v>
      </c>
      <c r="C173" s="345">
        <v>0</v>
      </c>
      <c r="D173" s="345">
        <v>0</v>
      </c>
      <c r="E173" s="345">
        <v>0</v>
      </c>
      <c r="F173" s="345">
        <v>0</v>
      </c>
      <c r="G173" s="345">
        <v>0</v>
      </c>
      <c r="H173" s="345">
        <v>0</v>
      </c>
      <c r="I173" s="345">
        <v>0</v>
      </c>
      <c r="J173" s="345">
        <v>0</v>
      </c>
      <c r="K173" s="345">
        <v>343</v>
      </c>
      <c r="L173" s="345">
        <v>119</v>
      </c>
    </row>
    <row r="174" spans="1:12" s="158" customFormat="1" ht="14.25">
      <c r="A174" s="344" t="s">
        <v>117</v>
      </c>
      <c r="B174" s="345">
        <v>362680</v>
      </c>
      <c r="C174" s="345">
        <v>0</v>
      </c>
      <c r="D174" s="345">
        <v>0</v>
      </c>
      <c r="E174" s="345">
        <v>0</v>
      </c>
      <c r="F174" s="345">
        <v>0</v>
      </c>
      <c r="G174" s="345">
        <v>0</v>
      </c>
      <c r="H174" s="345">
        <v>0</v>
      </c>
      <c r="I174" s="345">
        <v>0</v>
      </c>
      <c r="J174" s="345">
        <v>0</v>
      </c>
      <c r="K174" s="345">
        <v>18884</v>
      </c>
      <c r="L174" s="345">
        <v>443</v>
      </c>
    </row>
    <row r="175" spans="1:12" s="158" customFormat="1" ht="14.25">
      <c r="A175" s="344" t="s">
        <v>118</v>
      </c>
      <c r="B175" s="345">
        <v>359546</v>
      </c>
      <c r="C175" s="345">
        <v>0</v>
      </c>
      <c r="D175" s="345">
        <v>0</v>
      </c>
      <c r="E175" s="345">
        <v>0</v>
      </c>
      <c r="F175" s="345">
        <v>0</v>
      </c>
      <c r="G175" s="345">
        <v>0</v>
      </c>
      <c r="H175" s="345">
        <v>0</v>
      </c>
      <c r="I175" s="345">
        <v>0</v>
      </c>
      <c r="J175" s="345">
        <v>0</v>
      </c>
      <c r="K175" s="345">
        <v>25459</v>
      </c>
      <c r="L175" s="345">
        <v>458</v>
      </c>
    </row>
    <row r="176" spans="1:12" s="158" customFormat="1" ht="14.25">
      <c r="A176" s="344" t="s">
        <v>119</v>
      </c>
      <c r="B176" s="345">
        <v>144518</v>
      </c>
      <c r="C176" s="345">
        <v>0</v>
      </c>
      <c r="D176" s="345">
        <v>0</v>
      </c>
      <c r="E176" s="345">
        <v>0</v>
      </c>
      <c r="F176" s="345">
        <v>0</v>
      </c>
      <c r="G176" s="345">
        <v>0</v>
      </c>
      <c r="H176" s="345">
        <v>0</v>
      </c>
      <c r="I176" s="345">
        <v>0</v>
      </c>
      <c r="J176" s="345">
        <v>0</v>
      </c>
      <c r="K176" s="345">
        <v>4451</v>
      </c>
      <c r="L176" s="345">
        <v>282</v>
      </c>
    </row>
    <row r="177" spans="1:12" s="158" customFormat="1" ht="14.25">
      <c r="A177" s="344" t="s">
        <v>120</v>
      </c>
      <c r="B177" s="345">
        <v>285423</v>
      </c>
      <c r="C177" s="345">
        <v>0</v>
      </c>
      <c r="D177" s="345">
        <v>0</v>
      </c>
      <c r="E177" s="345">
        <v>0</v>
      </c>
      <c r="F177" s="345">
        <v>0</v>
      </c>
      <c r="G177" s="345">
        <v>0</v>
      </c>
      <c r="H177" s="345">
        <v>0</v>
      </c>
      <c r="I177" s="345">
        <v>0</v>
      </c>
      <c r="J177" s="345">
        <v>0</v>
      </c>
      <c r="K177" s="345">
        <v>10989</v>
      </c>
      <c r="L177" s="345">
        <v>432</v>
      </c>
    </row>
    <row r="178" spans="1:12" s="158" customFormat="1" ht="14.25">
      <c r="A178" s="344" t="s">
        <v>121</v>
      </c>
      <c r="B178" s="345">
        <v>343118</v>
      </c>
      <c r="C178" s="345">
        <v>0</v>
      </c>
      <c r="D178" s="345">
        <v>0</v>
      </c>
      <c r="E178" s="345">
        <v>0</v>
      </c>
      <c r="F178" s="345">
        <v>0</v>
      </c>
      <c r="G178" s="345">
        <v>0</v>
      </c>
      <c r="H178" s="345">
        <v>0</v>
      </c>
      <c r="I178" s="345">
        <v>0</v>
      </c>
      <c r="J178" s="345">
        <v>0</v>
      </c>
      <c r="K178" s="345">
        <v>13670</v>
      </c>
      <c r="L178" s="345">
        <v>477</v>
      </c>
    </row>
    <row r="179" spans="1:12" s="158" customFormat="1" ht="14.25">
      <c r="A179" s="344" t="s">
        <v>122</v>
      </c>
      <c r="B179" s="345">
        <v>255850</v>
      </c>
      <c r="C179" s="345">
        <v>0</v>
      </c>
      <c r="D179" s="345">
        <v>0</v>
      </c>
      <c r="E179" s="345">
        <v>0</v>
      </c>
      <c r="F179" s="345">
        <v>0</v>
      </c>
      <c r="G179" s="345">
        <v>0</v>
      </c>
      <c r="H179" s="345">
        <v>0</v>
      </c>
      <c r="I179" s="345">
        <v>0</v>
      </c>
      <c r="J179" s="345">
        <v>0</v>
      </c>
      <c r="K179" s="345">
        <v>11690</v>
      </c>
      <c r="L179" s="345">
        <v>269</v>
      </c>
    </row>
    <row r="180" spans="1:12" s="158" customFormat="1" ht="14.25">
      <c r="A180" s="344" t="s">
        <v>853</v>
      </c>
      <c r="B180" s="345">
        <v>896033</v>
      </c>
      <c r="C180" s="345">
        <v>0</v>
      </c>
      <c r="D180" s="345">
        <v>0</v>
      </c>
      <c r="E180" s="345">
        <v>0</v>
      </c>
      <c r="F180" s="345">
        <v>0</v>
      </c>
      <c r="G180" s="345">
        <v>0</v>
      </c>
      <c r="H180" s="345">
        <v>0</v>
      </c>
      <c r="I180" s="345">
        <v>0</v>
      </c>
      <c r="J180" s="345">
        <v>0</v>
      </c>
      <c r="K180" s="345">
        <v>584</v>
      </c>
      <c r="L180" s="345">
        <v>21</v>
      </c>
    </row>
    <row r="181" spans="1:12" s="158" customFormat="1" ht="14.25">
      <c r="A181" s="344" t="s">
        <v>126</v>
      </c>
      <c r="B181" s="345">
        <v>432712</v>
      </c>
      <c r="C181" s="345">
        <v>0</v>
      </c>
      <c r="D181" s="345">
        <v>0</v>
      </c>
      <c r="E181" s="345">
        <v>0</v>
      </c>
      <c r="F181" s="345">
        <v>0</v>
      </c>
      <c r="G181" s="345">
        <v>0</v>
      </c>
      <c r="H181" s="345">
        <v>0</v>
      </c>
      <c r="I181" s="345">
        <v>0</v>
      </c>
      <c r="J181" s="345">
        <v>0</v>
      </c>
      <c r="K181" s="345">
        <v>17701</v>
      </c>
      <c r="L181" s="345">
        <v>384</v>
      </c>
    </row>
    <row r="182" spans="1:12" s="158" customFormat="1" ht="14.25">
      <c r="A182" s="344" t="s">
        <v>855</v>
      </c>
      <c r="B182" s="345">
        <v>728801</v>
      </c>
      <c r="C182" s="345">
        <v>0</v>
      </c>
      <c r="D182" s="345">
        <v>0</v>
      </c>
      <c r="E182" s="345">
        <v>0</v>
      </c>
      <c r="F182" s="345">
        <v>0</v>
      </c>
      <c r="G182" s="345">
        <v>0</v>
      </c>
      <c r="H182" s="345">
        <v>0</v>
      </c>
      <c r="I182" s="345">
        <v>0</v>
      </c>
      <c r="J182" s="345">
        <v>0</v>
      </c>
      <c r="K182" s="345">
        <v>768</v>
      </c>
      <c r="L182" s="345">
        <v>770</v>
      </c>
    </row>
    <row r="183" spans="1:12" s="158" customFormat="1" ht="14.25">
      <c r="A183" s="344" t="s">
        <v>788</v>
      </c>
      <c r="B183" s="345">
        <v>1110714</v>
      </c>
      <c r="C183" s="345">
        <v>0</v>
      </c>
      <c r="D183" s="345">
        <v>0</v>
      </c>
      <c r="E183" s="345">
        <v>0</v>
      </c>
      <c r="F183" s="345">
        <v>0</v>
      </c>
      <c r="G183" s="345">
        <v>0</v>
      </c>
      <c r="H183" s="345">
        <v>0</v>
      </c>
      <c r="I183" s="345">
        <v>0</v>
      </c>
      <c r="J183" s="345">
        <v>0</v>
      </c>
      <c r="K183" s="345">
        <v>4423</v>
      </c>
      <c r="L183" s="345">
        <v>355</v>
      </c>
    </row>
    <row r="184" spans="1:12" s="158" customFormat="1" ht="14.25">
      <c r="A184" s="344" t="s">
        <v>128</v>
      </c>
      <c r="B184" s="345">
        <v>296659</v>
      </c>
      <c r="C184" s="345">
        <v>0</v>
      </c>
      <c r="D184" s="345">
        <v>0</v>
      </c>
      <c r="E184" s="345">
        <v>0</v>
      </c>
      <c r="F184" s="345">
        <v>0</v>
      </c>
      <c r="G184" s="345">
        <v>0</v>
      </c>
      <c r="H184" s="345">
        <v>0</v>
      </c>
      <c r="I184" s="345">
        <v>0</v>
      </c>
      <c r="J184" s="345">
        <v>0</v>
      </c>
      <c r="K184" s="345">
        <v>3929</v>
      </c>
      <c r="L184" s="345">
        <v>102</v>
      </c>
    </row>
    <row r="185" spans="1:12" s="158" customFormat="1" ht="14.25">
      <c r="A185" s="344" t="s">
        <v>130</v>
      </c>
      <c r="B185" s="345">
        <v>385246</v>
      </c>
      <c r="C185" s="345">
        <v>0</v>
      </c>
      <c r="D185" s="345">
        <v>0</v>
      </c>
      <c r="E185" s="345">
        <v>0</v>
      </c>
      <c r="F185" s="345">
        <v>0</v>
      </c>
      <c r="G185" s="345">
        <v>0</v>
      </c>
      <c r="H185" s="345">
        <v>0</v>
      </c>
      <c r="I185" s="345">
        <v>0</v>
      </c>
      <c r="J185" s="345">
        <v>0</v>
      </c>
      <c r="K185" s="345">
        <v>11476</v>
      </c>
      <c r="L185" s="345">
        <v>134</v>
      </c>
    </row>
    <row r="186" spans="1:12" s="158" customFormat="1" ht="14.25">
      <c r="A186" s="344" t="s">
        <v>131</v>
      </c>
      <c r="B186" s="345">
        <v>77456</v>
      </c>
      <c r="C186" s="345">
        <v>0</v>
      </c>
      <c r="D186" s="345">
        <v>0</v>
      </c>
      <c r="E186" s="345">
        <v>0</v>
      </c>
      <c r="F186" s="345">
        <v>0</v>
      </c>
      <c r="G186" s="345">
        <v>0</v>
      </c>
      <c r="H186" s="345">
        <v>0</v>
      </c>
      <c r="I186" s="345">
        <v>0</v>
      </c>
      <c r="J186" s="345">
        <v>0</v>
      </c>
      <c r="K186" s="345">
        <v>2548</v>
      </c>
      <c r="L186" s="345">
        <v>38</v>
      </c>
    </row>
    <row r="187" spans="1:12" s="158" customFormat="1" ht="14.25">
      <c r="A187" s="344" t="s">
        <v>132</v>
      </c>
      <c r="B187" s="345">
        <v>378995</v>
      </c>
      <c r="C187" s="345">
        <v>0</v>
      </c>
      <c r="D187" s="345">
        <v>0</v>
      </c>
      <c r="E187" s="345">
        <v>0</v>
      </c>
      <c r="F187" s="345">
        <v>0</v>
      </c>
      <c r="G187" s="345">
        <v>0</v>
      </c>
      <c r="H187" s="345">
        <v>0</v>
      </c>
      <c r="I187" s="345">
        <v>0</v>
      </c>
      <c r="J187" s="345">
        <v>0</v>
      </c>
      <c r="K187" s="345">
        <v>18238</v>
      </c>
      <c r="L187" s="345">
        <v>196</v>
      </c>
    </row>
    <row r="188" spans="1:12" s="158" customFormat="1" ht="14.25">
      <c r="A188" s="344" t="s">
        <v>133</v>
      </c>
      <c r="B188" s="345">
        <v>385057</v>
      </c>
      <c r="C188" s="345">
        <v>0</v>
      </c>
      <c r="D188" s="345">
        <v>0</v>
      </c>
      <c r="E188" s="345">
        <v>0</v>
      </c>
      <c r="F188" s="345">
        <v>0</v>
      </c>
      <c r="G188" s="345">
        <v>0</v>
      </c>
      <c r="H188" s="345">
        <v>0</v>
      </c>
      <c r="I188" s="345">
        <v>0</v>
      </c>
      <c r="J188" s="345">
        <v>0</v>
      </c>
      <c r="K188" s="345">
        <v>16122</v>
      </c>
      <c r="L188" s="345">
        <v>193</v>
      </c>
    </row>
    <row r="189" spans="1:12" s="158" customFormat="1" ht="14.25">
      <c r="A189" s="344" t="s">
        <v>134</v>
      </c>
      <c r="B189" s="345">
        <v>427851</v>
      </c>
      <c r="C189" s="345">
        <v>0</v>
      </c>
      <c r="D189" s="345">
        <v>0</v>
      </c>
      <c r="E189" s="345">
        <v>0</v>
      </c>
      <c r="F189" s="345">
        <v>0</v>
      </c>
      <c r="G189" s="345">
        <v>0</v>
      </c>
      <c r="H189" s="345">
        <v>0</v>
      </c>
      <c r="I189" s="345">
        <v>0</v>
      </c>
      <c r="J189" s="345">
        <v>0</v>
      </c>
      <c r="K189" s="345">
        <v>21212</v>
      </c>
      <c r="L189" s="345">
        <v>1477</v>
      </c>
    </row>
    <row r="190" spans="1:12" s="158" customFormat="1" ht="14.25">
      <c r="A190" s="344" t="s">
        <v>135</v>
      </c>
      <c r="B190" s="345">
        <v>930558</v>
      </c>
      <c r="C190" s="345">
        <v>0</v>
      </c>
      <c r="D190" s="345">
        <v>0</v>
      </c>
      <c r="E190" s="345">
        <v>0</v>
      </c>
      <c r="F190" s="345">
        <v>0</v>
      </c>
      <c r="G190" s="345">
        <v>0</v>
      </c>
      <c r="H190" s="345">
        <v>0</v>
      </c>
      <c r="I190" s="345">
        <v>0</v>
      </c>
      <c r="J190" s="345">
        <v>0</v>
      </c>
      <c r="K190" s="345">
        <v>53700</v>
      </c>
      <c r="L190" s="345">
        <v>486</v>
      </c>
    </row>
    <row r="191" spans="1:12" s="158" customFormat="1" ht="14.25">
      <c r="A191" s="344" t="s">
        <v>136</v>
      </c>
      <c r="B191" s="345">
        <v>0</v>
      </c>
      <c r="C191" s="345">
        <v>281208</v>
      </c>
      <c r="D191" s="345">
        <v>0</v>
      </c>
      <c r="E191" s="345">
        <v>0</v>
      </c>
      <c r="F191" s="345">
        <v>0</v>
      </c>
      <c r="G191" s="345">
        <v>0</v>
      </c>
      <c r="H191" s="345">
        <v>0</v>
      </c>
      <c r="I191" s="345">
        <v>0</v>
      </c>
      <c r="J191" s="345">
        <v>0</v>
      </c>
      <c r="K191" s="345">
        <v>13857</v>
      </c>
      <c r="L191" s="345">
        <v>1072</v>
      </c>
    </row>
    <row r="192" spans="1:12" s="158" customFormat="1" ht="14.25">
      <c r="A192" s="344" t="s">
        <v>250</v>
      </c>
      <c r="B192" s="345">
        <v>0</v>
      </c>
      <c r="C192" s="345">
        <v>266165</v>
      </c>
      <c r="D192" s="345">
        <v>0</v>
      </c>
      <c r="E192" s="345">
        <v>0</v>
      </c>
      <c r="F192" s="345">
        <v>0</v>
      </c>
      <c r="G192" s="345">
        <v>0</v>
      </c>
      <c r="H192" s="345">
        <v>0</v>
      </c>
      <c r="I192" s="345">
        <v>0</v>
      </c>
      <c r="J192" s="345">
        <v>0</v>
      </c>
      <c r="K192" s="345">
        <v>10178</v>
      </c>
      <c r="L192" s="345">
        <v>1911</v>
      </c>
    </row>
    <row r="193" spans="1:12" s="158" customFormat="1" ht="14.25">
      <c r="A193" s="344" t="s">
        <v>137</v>
      </c>
      <c r="B193" s="345">
        <v>397849</v>
      </c>
      <c r="C193" s="345">
        <v>0</v>
      </c>
      <c r="D193" s="345">
        <v>0</v>
      </c>
      <c r="E193" s="345">
        <v>0</v>
      </c>
      <c r="F193" s="345">
        <v>0</v>
      </c>
      <c r="G193" s="345">
        <v>0</v>
      </c>
      <c r="H193" s="345">
        <v>0</v>
      </c>
      <c r="I193" s="345">
        <v>0</v>
      </c>
      <c r="J193" s="345">
        <v>0</v>
      </c>
      <c r="K193" s="345">
        <v>14585</v>
      </c>
      <c r="L193" s="345">
        <v>134</v>
      </c>
    </row>
    <row r="194" spans="1:12" s="158" customFormat="1" ht="14.25">
      <c r="A194" s="344" t="s">
        <v>139</v>
      </c>
      <c r="B194" s="345">
        <v>1300000</v>
      </c>
      <c r="C194" s="345">
        <v>0</v>
      </c>
      <c r="D194" s="345">
        <v>0</v>
      </c>
      <c r="E194" s="345">
        <v>0</v>
      </c>
      <c r="F194" s="345">
        <v>0</v>
      </c>
      <c r="G194" s="345">
        <v>0</v>
      </c>
      <c r="H194" s="345">
        <v>0</v>
      </c>
      <c r="I194" s="345">
        <v>0</v>
      </c>
      <c r="J194" s="345">
        <v>0</v>
      </c>
      <c r="K194" s="345">
        <v>0</v>
      </c>
      <c r="L194" s="345">
        <v>21009</v>
      </c>
    </row>
    <row r="195" spans="1:12" s="158" customFormat="1" ht="14.25">
      <c r="A195" s="344" t="s">
        <v>140</v>
      </c>
      <c r="B195" s="345">
        <v>1250000</v>
      </c>
      <c r="C195" s="345">
        <v>0</v>
      </c>
      <c r="D195" s="345">
        <v>0</v>
      </c>
      <c r="E195" s="345">
        <v>0</v>
      </c>
      <c r="F195" s="345">
        <v>0</v>
      </c>
      <c r="G195" s="345">
        <v>0</v>
      </c>
      <c r="H195" s="345">
        <v>0</v>
      </c>
      <c r="I195" s="345">
        <v>0</v>
      </c>
      <c r="J195" s="345">
        <v>0</v>
      </c>
      <c r="K195" s="345">
        <v>0</v>
      </c>
      <c r="L195" s="345">
        <v>1828</v>
      </c>
    </row>
    <row r="196" spans="1:12" s="158" customFormat="1" ht="14.25">
      <c r="A196" s="344" t="s">
        <v>141</v>
      </c>
      <c r="B196" s="345">
        <v>1250000</v>
      </c>
      <c r="C196" s="345">
        <v>0</v>
      </c>
      <c r="D196" s="345">
        <v>0</v>
      </c>
      <c r="E196" s="345">
        <v>0</v>
      </c>
      <c r="F196" s="345">
        <v>0</v>
      </c>
      <c r="G196" s="345">
        <v>0</v>
      </c>
      <c r="H196" s="345">
        <v>0</v>
      </c>
      <c r="I196" s="345">
        <v>0</v>
      </c>
      <c r="J196" s="345">
        <v>0</v>
      </c>
      <c r="K196" s="345">
        <v>0</v>
      </c>
      <c r="L196" s="345">
        <v>12670</v>
      </c>
    </row>
    <row r="197" spans="1:12" s="158" customFormat="1" ht="14.25">
      <c r="A197" s="344" t="s">
        <v>843</v>
      </c>
      <c r="B197" s="345">
        <v>466901</v>
      </c>
      <c r="C197" s="345">
        <v>0</v>
      </c>
      <c r="D197" s="345">
        <v>0</v>
      </c>
      <c r="E197" s="345">
        <v>0</v>
      </c>
      <c r="F197" s="345">
        <v>0</v>
      </c>
      <c r="G197" s="345">
        <v>0</v>
      </c>
      <c r="H197" s="345">
        <v>0</v>
      </c>
      <c r="I197" s="345">
        <v>0</v>
      </c>
      <c r="J197" s="345">
        <v>0</v>
      </c>
      <c r="K197" s="345">
        <v>60</v>
      </c>
      <c r="L197" s="345">
        <v>426</v>
      </c>
    </row>
    <row r="198" spans="1:12" s="158" customFormat="1" ht="14.25">
      <c r="A198" s="344" t="s">
        <v>143</v>
      </c>
      <c r="B198" s="345">
        <v>0</v>
      </c>
      <c r="C198" s="345">
        <v>54971</v>
      </c>
      <c r="D198" s="345">
        <v>0</v>
      </c>
      <c r="E198" s="345">
        <v>0</v>
      </c>
      <c r="F198" s="345">
        <v>0</v>
      </c>
      <c r="G198" s="345">
        <v>0</v>
      </c>
      <c r="H198" s="345">
        <v>0</v>
      </c>
      <c r="I198" s="345">
        <v>0</v>
      </c>
      <c r="J198" s="345">
        <v>0</v>
      </c>
      <c r="K198" s="345">
        <v>4</v>
      </c>
      <c r="L198" s="345">
        <v>2</v>
      </c>
    </row>
    <row r="199" spans="1:12" s="158" customFormat="1" ht="14.25">
      <c r="A199" s="344" t="s">
        <v>251</v>
      </c>
      <c r="B199" s="345">
        <v>0</v>
      </c>
      <c r="C199" s="345">
        <v>299584</v>
      </c>
      <c r="D199" s="345">
        <v>0</v>
      </c>
      <c r="E199" s="345">
        <v>0</v>
      </c>
      <c r="F199" s="345">
        <v>0</v>
      </c>
      <c r="G199" s="345">
        <v>0</v>
      </c>
      <c r="H199" s="345">
        <v>0</v>
      </c>
      <c r="I199" s="345">
        <v>0</v>
      </c>
      <c r="J199" s="345">
        <v>0</v>
      </c>
      <c r="K199" s="345">
        <v>2186</v>
      </c>
      <c r="L199" s="345">
        <v>909</v>
      </c>
    </row>
    <row r="200" spans="1:12" s="158" customFormat="1" ht="14.25">
      <c r="A200" s="344" t="s">
        <v>812</v>
      </c>
      <c r="B200" s="345">
        <v>0</v>
      </c>
      <c r="C200" s="345">
        <v>1350411</v>
      </c>
      <c r="D200" s="345">
        <v>0</v>
      </c>
      <c r="E200" s="345">
        <v>0</v>
      </c>
      <c r="F200" s="345">
        <v>0</v>
      </c>
      <c r="G200" s="345">
        <v>0</v>
      </c>
      <c r="H200" s="345">
        <v>0</v>
      </c>
      <c r="I200" s="345">
        <v>0</v>
      </c>
      <c r="J200" s="345">
        <v>0</v>
      </c>
      <c r="K200" s="345">
        <v>9955</v>
      </c>
      <c r="L200" s="345">
        <v>3502</v>
      </c>
    </row>
    <row r="201" spans="1:12" s="158" customFormat="1" ht="21">
      <c r="A201" s="344" t="s">
        <v>844</v>
      </c>
      <c r="B201" s="345">
        <v>874076</v>
      </c>
      <c r="C201" s="345">
        <v>0</v>
      </c>
      <c r="D201" s="345">
        <v>0</v>
      </c>
      <c r="E201" s="345">
        <v>0</v>
      </c>
      <c r="F201" s="345">
        <v>0</v>
      </c>
      <c r="G201" s="345">
        <v>0</v>
      </c>
      <c r="H201" s="345">
        <v>0</v>
      </c>
      <c r="I201" s="345">
        <v>0</v>
      </c>
      <c r="J201" s="345">
        <v>0</v>
      </c>
      <c r="K201" s="345">
        <v>3516</v>
      </c>
      <c r="L201" s="345">
        <v>953</v>
      </c>
    </row>
    <row r="202" spans="1:12" s="158" customFormat="1" ht="14.25">
      <c r="A202" s="344" t="s">
        <v>277</v>
      </c>
      <c r="B202" s="345">
        <v>158881</v>
      </c>
      <c r="C202" s="345">
        <v>0</v>
      </c>
      <c r="D202" s="345">
        <v>0</v>
      </c>
      <c r="E202" s="345">
        <v>0</v>
      </c>
      <c r="F202" s="345">
        <v>0</v>
      </c>
      <c r="G202" s="345">
        <v>0</v>
      </c>
      <c r="H202" s="345">
        <v>0</v>
      </c>
      <c r="I202" s="345">
        <v>0</v>
      </c>
      <c r="J202" s="345">
        <v>0</v>
      </c>
      <c r="K202" s="345">
        <v>2982</v>
      </c>
      <c r="L202" s="345">
        <v>12</v>
      </c>
    </row>
    <row r="203" spans="1:12" s="158" customFormat="1" ht="14.25">
      <c r="A203" s="344" t="s">
        <v>278</v>
      </c>
      <c r="B203" s="345">
        <v>202515</v>
      </c>
      <c r="C203" s="345">
        <v>0</v>
      </c>
      <c r="D203" s="345">
        <v>0</v>
      </c>
      <c r="E203" s="345">
        <v>0</v>
      </c>
      <c r="F203" s="345">
        <v>0</v>
      </c>
      <c r="G203" s="345">
        <v>0</v>
      </c>
      <c r="H203" s="345">
        <v>0</v>
      </c>
      <c r="I203" s="345">
        <v>0</v>
      </c>
      <c r="J203" s="345">
        <v>0</v>
      </c>
      <c r="K203" s="345">
        <v>27903</v>
      </c>
      <c r="L203" s="345">
        <v>48</v>
      </c>
    </row>
    <row r="204" spans="1:12" s="158" customFormat="1" ht="14.25">
      <c r="A204" s="344" t="s">
        <v>144</v>
      </c>
      <c r="B204" s="345">
        <v>265845</v>
      </c>
      <c r="C204" s="345">
        <v>0</v>
      </c>
      <c r="D204" s="345">
        <v>0</v>
      </c>
      <c r="E204" s="345">
        <v>0</v>
      </c>
      <c r="F204" s="345">
        <v>0</v>
      </c>
      <c r="G204" s="345">
        <v>0</v>
      </c>
      <c r="H204" s="345">
        <v>0</v>
      </c>
      <c r="I204" s="345">
        <v>0</v>
      </c>
      <c r="J204" s="345">
        <v>0</v>
      </c>
      <c r="K204" s="345">
        <v>31120</v>
      </c>
      <c r="L204" s="345">
        <v>59</v>
      </c>
    </row>
    <row r="205" spans="1:12" s="158" customFormat="1" ht="14.25">
      <c r="A205" s="344" t="s">
        <v>145</v>
      </c>
      <c r="B205" s="345">
        <v>0</v>
      </c>
      <c r="C205" s="345">
        <v>0</v>
      </c>
      <c r="D205" s="345">
        <v>0</v>
      </c>
      <c r="E205" s="345">
        <v>0</v>
      </c>
      <c r="F205" s="345">
        <v>0</v>
      </c>
      <c r="G205" s="345">
        <v>0</v>
      </c>
      <c r="H205" s="345">
        <v>0</v>
      </c>
      <c r="I205" s="345">
        <v>0</v>
      </c>
      <c r="J205" s="345">
        <v>32758</v>
      </c>
      <c r="K205" s="345">
        <v>0</v>
      </c>
      <c r="L205" s="345">
        <v>6</v>
      </c>
    </row>
    <row r="206" spans="1:12" s="158" customFormat="1" ht="14.25">
      <c r="A206" s="344" t="s">
        <v>147</v>
      </c>
      <c r="B206" s="345">
        <v>545485</v>
      </c>
      <c r="C206" s="345">
        <v>0</v>
      </c>
      <c r="D206" s="345">
        <v>0</v>
      </c>
      <c r="E206" s="345">
        <v>0</v>
      </c>
      <c r="F206" s="345">
        <v>0</v>
      </c>
      <c r="G206" s="345">
        <v>0</v>
      </c>
      <c r="H206" s="345">
        <v>0</v>
      </c>
      <c r="I206" s="345">
        <v>0</v>
      </c>
      <c r="J206" s="345">
        <v>0</v>
      </c>
      <c r="K206" s="345">
        <v>6604</v>
      </c>
      <c r="L206" s="345">
        <v>91</v>
      </c>
    </row>
    <row r="207" spans="1:12" s="158" customFormat="1" ht="14.25">
      <c r="A207" s="344" t="s">
        <v>148</v>
      </c>
      <c r="B207" s="345">
        <v>620167</v>
      </c>
      <c r="C207" s="345">
        <v>0</v>
      </c>
      <c r="D207" s="345">
        <v>0</v>
      </c>
      <c r="E207" s="345">
        <v>0</v>
      </c>
      <c r="F207" s="345">
        <v>0</v>
      </c>
      <c r="G207" s="345">
        <v>0</v>
      </c>
      <c r="H207" s="345">
        <v>0</v>
      </c>
      <c r="I207" s="345">
        <v>0</v>
      </c>
      <c r="J207" s="345">
        <v>0</v>
      </c>
      <c r="K207" s="345">
        <v>9361</v>
      </c>
      <c r="L207" s="345">
        <v>133</v>
      </c>
    </row>
    <row r="208" spans="1:12" s="158" customFormat="1" ht="14.25">
      <c r="A208" s="344" t="s">
        <v>806</v>
      </c>
      <c r="B208" s="345">
        <v>0</v>
      </c>
      <c r="C208" s="345">
        <v>0</v>
      </c>
      <c r="D208" s="345">
        <v>0</v>
      </c>
      <c r="E208" s="345">
        <v>0</v>
      </c>
      <c r="F208" s="345">
        <v>826135</v>
      </c>
      <c r="G208" s="345">
        <v>0</v>
      </c>
      <c r="H208" s="345">
        <v>0</v>
      </c>
      <c r="I208" s="345">
        <v>0</v>
      </c>
      <c r="J208" s="345">
        <v>0</v>
      </c>
      <c r="K208" s="345">
        <v>798</v>
      </c>
      <c r="L208" s="345">
        <v>37194</v>
      </c>
    </row>
    <row r="209" spans="1:12" s="158" customFormat="1" ht="14.25">
      <c r="A209" s="344" t="s">
        <v>149</v>
      </c>
      <c r="B209" s="345">
        <v>70487</v>
      </c>
      <c r="C209" s="345">
        <v>0</v>
      </c>
      <c r="D209" s="345">
        <v>0</v>
      </c>
      <c r="E209" s="345">
        <v>0</v>
      </c>
      <c r="F209" s="345">
        <v>0</v>
      </c>
      <c r="G209" s="345">
        <v>0</v>
      </c>
      <c r="H209" s="345">
        <v>0</v>
      </c>
      <c r="I209" s="345">
        <v>0</v>
      </c>
      <c r="J209" s="345">
        <v>0</v>
      </c>
      <c r="K209" s="345">
        <v>500</v>
      </c>
      <c r="L209" s="345">
        <v>65</v>
      </c>
    </row>
    <row r="210" spans="1:12" s="158" customFormat="1" ht="14.25">
      <c r="A210" s="344" t="s">
        <v>194</v>
      </c>
      <c r="B210" s="345">
        <v>129173</v>
      </c>
      <c r="C210" s="345">
        <v>0</v>
      </c>
      <c r="D210" s="345">
        <v>0</v>
      </c>
      <c r="E210" s="345">
        <v>0</v>
      </c>
      <c r="F210" s="345">
        <v>0</v>
      </c>
      <c r="G210" s="345">
        <v>0</v>
      </c>
      <c r="H210" s="345">
        <v>0</v>
      </c>
      <c r="I210" s="345">
        <v>0</v>
      </c>
      <c r="J210" s="345">
        <v>0</v>
      </c>
      <c r="K210" s="345">
        <v>2676</v>
      </c>
      <c r="L210" s="345">
        <v>51</v>
      </c>
    </row>
    <row r="211" spans="1:12" s="158" customFormat="1" ht="14.25">
      <c r="A211" s="344" t="s">
        <v>195</v>
      </c>
      <c r="B211" s="345">
        <v>455693</v>
      </c>
      <c r="C211" s="345">
        <v>0</v>
      </c>
      <c r="D211" s="345">
        <v>0</v>
      </c>
      <c r="E211" s="345">
        <v>0</v>
      </c>
      <c r="F211" s="345">
        <v>0</v>
      </c>
      <c r="G211" s="345">
        <v>0</v>
      </c>
      <c r="H211" s="345">
        <v>0</v>
      </c>
      <c r="I211" s="345">
        <v>0</v>
      </c>
      <c r="J211" s="345">
        <v>0</v>
      </c>
      <c r="K211" s="345">
        <v>13408</v>
      </c>
      <c r="L211" s="345">
        <v>209</v>
      </c>
    </row>
    <row r="212" spans="1:12" s="158" customFormat="1" ht="14.25">
      <c r="A212" s="344" t="s">
        <v>196</v>
      </c>
      <c r="B212" s="345">
        <v>415268</v>
      </c>
      <c r="C212" s="345">
        <v>0</v>
      </c>
      <c r="D212" s="345">
        <v>0</v>
      </c>
      <c r="E212" s="345">
        <v>0</v>
      </c>
      <c r="F212" s="345">
        <v>0</v>
      </c>
      <c r="G212" s="345">
        <v>0</v>
      </c>
      <c r="H212" s="345">
        <v>0</v>
      </c>
      <c r="I212" s="345">
        <v>0</v>
      </c>
      <c r="J212" s="345">
        <v>0</v>
      </c>
      <c r="K212" s="345">
        <v>8469</v>
      </c>
      <c r="L212" s="345">
        <v>167</v>
      </c>
    </row>
    <row r="213" spans="1:12" s="158" customFormat="1" ht="14.25">
      <c r="A213" s="344" t="s">
        <v>197</v>
      </c>
      <c r="B213" s="345">
        <v>759803</v>
      </c>
      <c r="C213" s="345">
        <v>0</v>
      </c>
      <c r="D213" s="345">
        <v>0</v>
      </c>
      <c r="E213" s="345">
        <v>0</v>
      </c>
      <c r="F213" s="345">
        <v>0</v>
      </c>
      <c r="G213" s="345">
        <v>0</v>
      </c>
      <c r="H213" s="345">
        <v>0</v>
      </c>
      <c r="I213" s="345">
        <v>0</v>
      </c>
      <c r="J213" s="345">
        <v>0</v>
      </c>
      <c r="K213" s="345">
        <v>24098</v>
      </c>
      <c r="L213" s="345">
        <v>460</v>
      </c>
    </row>
    <row r="214" spans="1:12" s="158" customFormat="1" ht="14.25">
      <c r="A214" s="344" t="s">
        <v>198</v>
      </c>
      <c r="B214" s="345">
        <v>669378</v>
      </c>
      <c r="C214" s="345">
        <v>0</v>
      </c>
      <c r="D214" s="345">
        <v>0</v>
      </c>
      <c r="E214" s="345">
        <v>0</v>
      </c>
      <c r="F214" s="345">
        <v>0</v>
      </c>
      <c r="G214" s="345">
        <v>0</v>
      </c>
      <c r="H214" s="345">
        <v>0</v>
      </c>
      <c r="I214" s="345">
        <v>0</v>
      </c>
      <c r="J214" s="345">
        <v>0</v>
      </c>
      <c r="K214" s="345">
        <v>27865</v>
      </c>
      <c r="L214" s="345">
        <v>437</v>
      </c>
    </row>
    <row r="215" spans="1:12" s="158" customFormat="1" ht="14.25">
      <c r="A215" s="344" t="s">
        <v>199</v>
      </c>
      <c r="B215" s="345">
        <v>1274092</v>
      </c>
      <c r="C215" s="345">
        <v>0</v>
      </c>
      <c r="D215" s="345">
        <v>0</v>
      </c>
      <c r="E215" s="345">
        <v>0</v>
      </c>
      <c r="F215" s="345">
        <v>0</v>
      </c>
      <c r="G215" s="345">
        <v>0</v>
      </c>
      <c r="H215" s="345">
        <v>0</v>
      </c>
      <c r="I215" s="345">
        <v>0</v>
      </c>
      <c r="J215" s="345">
        <v>0</v>
      </c>
      <c r="K215" s="345">
        <v>61906</v>
      </c>
      <c r="L215" s="345">
        <v>874</v>
      </c>
    </row>
    <row r="216" spans="1:12" s="158" customFormat="1" ht="14.25">
      <c r="A216" s="344" t="s">
        <v>200</v>
      </c>
      <c r="B216" s="345">
        <v>981417</v>
      </c>
      <c r="C216" s="345">
        <v>0</v>
      </c>
      <c r="D216" s="345">
        <v>0</v>
      </c>
      <c r="E216" s="345">
        <v>0</v>
      </c>
      <c r="F216" s="345">
        <v>0</v>
      </c>
      <c r="G216" s="345">
        <v>0</v>
      </c>
      <c r="H216" s="345">
        <v>0</v>
      </c>
      <c r="I216" s="345">
        <v>0</v>
      </c>
      <c r="J216" s="345">
        <v>0</v>
      </c>
      <c r="K216" s="345">
        <v>38845</v>
      </c>
      <c r="L216" s="345">
        <v>529</v>
      </c>
    </row>
    <row r="217" spans="1:12" s="158" customFormat="1" ht="14.25">
      <c r="A217" s="344" t="s">
        <v>81</v>
      </c>
      <c r="B217" s="345">
        <v>50816</v>
      </c>
      <c r="C217" s="345">
        <v>0</v>
      </c>
      <c r="D217" s="345">
        <v>0</v>
      </c>
      <c r="E217" s="345">
        <v>0</v>
      </c>
      <c r="F217" s="345">
        <v>0</v>
      </c>
      <c r="G217" s="345">
        <v>0</v>
      </c>
      <c r="H217" s="345">
        <v>0</v>
      </c>
      <c r="I217" s="345">
        <v>0</v>
      </c>
      <c r="J217" s="345">
        <v>0</v>
      </c>
      <c r="K217" s="345">
        <v>2463</v>
      </c>
      <c r="L217" s="345">
        <v>32</v>
      </c>
    </row>
    <row r="218" spans="1:12" s="158" customFormat="1" ht="14.25">
      <c r="A218" s="344" t="s">
        <v>82</v>
      </c>
      <c r="B218" s="345">
        <v>143934</v>
      </c>
      <c r="C218" s="345">
        <v>0</v>
      </c>
      <c r="D218" s="345">
        <v>0</v>
      </c>
      <c r="E218" s="345">
        <v>0</v>
      </c>
      <c r="F218" s="345">
        <v>0</v>
      </c>
      <c r="G218" s="345">
        <v>0</v>
      </c>
      <c r="H218" s="345">
        <v>0</v>
      </c>
      <c r="I218" s="345">
        <v>0</v>
      </c>
      <c r="J218" s="345">
        <v>0</v>
      </c>
      <c r="K218" s="345">
        <v>8653</v>
      </c>
      <c r="L218" s="345">
        <v>86</v>
      </c>
    </row>
    <row r="219" spans="1:12" s="158" customFormat="1" ht="14.25">
      <c r="A219" s="344" t="s">
        <v>83</v>
      </c>
      <c r="B219" s="345">
        <v>207791</v>
      </c>
      <c r="C219" s="345">
        <v>0</v>
      </c>
      <c r="D219" s="345">
        <v>0</v>
      </c>
      <c r="E219" s="345">
        <v>0</v>
      </c>
      <c r="F219" s="345">
        <v>0</v>
      </c>
      <c r="G219" s="345">
        <v>0</v>
      </c>
      <c r="H219" s="345">
        <v>0</v>
      </c>
      <c r="I219" s="345">
        <v>0</v>
      </c>
      <c r="J219" s="345">
        <v>0</v>
      </c>
      <c r="K219" s="345">
        <v>14443</v>
      </c>
      <c r="L219" s="345">
        <v>129</v>
      </c>
    </row>
    <row r="220" spans="1:12" s="158" customFormat="1" ht="14.25">
      <c r="A220" s="344" t="s">
        <v>84</v>
      </c>
      <c r="B220" s="345">
        <v>576144</v>
      </c>
      <c r="C220" s="345">
        <v>0</v>
      </c>
      <c r="D220" s="345">
        <v>0</v>
      </c>
      <c r="E220" s="345">
        <v>0</v>
      </c>
      <c r="F220" s="345">
        <v>0</v>
      </c>
      <c r="G220" s="345">
        <v>0</v>
      </c>
      <c r="H220" s="345">
        <v>0</v>
      </c>
      <c r="I220" s="345">
        <v>0</v>
      </c>
      <c r="J220" s="345">
        <v>0</v>
      </c>
      <c r="K220" s="345">
        <v>48777</v>
      </c>
      <c r="L220" s="345">
        <v>367</v>
      </c>
    </row>
    <row r="221" spans="1:12" s="158" customFormat="1" ht="14.25">
      <c r="A221" s="344" t="s">
        <v>85</v>
      </c>
      <c r="B221" s="345">
        <v>459931</v>
      </c>
      <c r="C221" s="345">
        <v>0</v>
      </c>
      <c r="D221" s="345">
        <v>0</v>
      </c>
      <c r="E221" s="345">
        <v>0</v>
      </c>
      <c r="F221" s="345">
        <v>0</v>
      </c>
      <c r="G221" s="345">
        <v>0</v>
      </c>
      <c r="H221" s="345">
        <v>0</v>
      </c>
      <c r="I221" s="345">
        <v>0</v>
      </c>
      <c r="J221" s="345">
        <v>0</v>
      </c>
      <c r="K221" s="345">
        <v>37909</v>
      </c>
      <c r="L221" s="345">
        <v>290</v>
      </c>
    </row>
    <row r="222" spans="1:12" s="158" customFormat="1" ht="14.25">
      <c r="A222" s="344" t="s">
        <v>86</v>
      </c>
      <c r="B222" s="345">
        <v>550897</v>
      </c>
      <c r="C222" s="345">
        <v>0</v>
      </c>
      <c r="D222" s="345">
        <v>0</v>
      </c>
      <c r="E222" s="345">
        <v>0</v>
      </c>
      <c r="F222" s="345">
        <v>0</v>
      </c>
      <c r="G222" s="345">
        <v>0</v>
      </c>
      <c r="H222" s="345">
        <v>0</v>
      </c>
      <c r="I222" s="345">
        <v>0</v>
      </c>
      <c r="J222" s="345">
        <v>0</v>
      </c>
      <c r="K222" s="345">
        <v>40310</v>
      </c>
      <c r="L222" s="345">
        <v>393</v>
      </c>
    </row>
    <row r="223" spans="1:12" s="158" customFormat="1" ht="14.25">
      <c r="A223" s="344" t="s">
        <v>87</v>
      </c>
      <c r="B223" s="345">
        <v>284462</v>
      </c>
      <c r="C223" s="345">
        <v>0</v>
      </c>
      <c r="D223" s="345">
        <v>0</v>
      </c>
      <c r="E223" s="345">
        <v>0</v>
      </c>
      <c r="F223" s="345">
        <v>0</v>
      </c>
      <c r="G223" s="345">
        <v>0</v>
      </c>
      <c r="H223" s="345">
        <v>0</v>
      </c>
      <c r="I223" s="345">
        <v>0</v>
      </c>
      <c r="J223" s="345">
        <v>0</v>
      </c>
      <c r="K223" s="345">
        <v>23186</v>
      </c>
      <c r="L223" s="345">
        <v>214</v>
      </c>
    </row>
    <row r="224" spans="1:12" s="158" customFormat="1" ht="14.25">
      <c r="A224" s="344" t="s">
        <v>791</v>
      </c>
      <c r="B224" s="345">
        <v>0</v>
      </c>
      <c r="C224" s="345">
        <v>0</v>
      </c>
      <c r="D224" s="345">
        <v>0</v>
      </c>
      <c r="E224" s="345">
        <v>0</v>
      </c>
      <c r="F224" s="345">
        <v>142067</v>
      </c>
      <c r="G224" s="345">
        <v>0</v>
      </c>
      <c r="H224" s="345">
        <v>0</v>
      </c>
      <c r="I224" s="345">
        <v>0</v>
      </c>
      <c r="J224" s="345">
        <v>0</v>
      </c>
      <c r="K224" s="345">
        <v>820</v>
      </c>
      <c r="L224" s="345">
        <v>163</v>
      </c>
    </row>
    <row r="225" spans="1:12" s="158" customFormat="1" ht="14.25">
      <c r="A225" s="344" t="s">
        <v>201</v>
      </c>
      <c r="B225" s="345">
        <v>8575000</v>
      </c>
      <c r="C225" s="345">
        <v>0</v>
      </c>
      <c r="D225" s="345">
        <v>0</v>
      </c>
      <c r="E225" s="345">
        <v>0</v>
      </c>
      <c r="F225" s="345">
        <v>0</v>
      </c>
      <c r="G225" s="345">
        <v>0</v>
      </c>
      <c r="H225" s="345">
        <v>0</v>
      </c>
      <c r="I225" s="345">
        <v>0</v>
      </c>
      <c r="J225" s="345">
        <v>0</v>
      </c>
      <c r="K225" s="345">
        <v>0</v>
      </c>
      <c r="L225" s="345">
        <v>102169</v>
      </c>
    </row>
    <row r="226" spans="1:12" s="158" customFormat="1" ht="14.25">
      <c r="A226" s="344" t="s">
        <v>88</v>
      </c>
      <c r="B226" s="345">
        <v>0</v>
      </c>
      <c r="C226" s="345">
        <v>36558</v>
      </c>
      <c r="D226" s="345">
        <v>0</v>
      </c>
      <c r="E226" s="345">
        <v>0</v>
      </c>
      <c r="F226" s="345">
        <v>0</v>
      </c>
      <c r="G226" s="345">
        <v>0</v>
      </c>
      <c r="H226" s="345">
        <v>0</v>
      </c>
      <c r="I226" s="345">
        <v>0</v>
      </c>
      <c r="J226" s="345">
        <v>0</v>
      </c>
      <c r="K226" s="345">
        <v>24692</v>
      </c>
      <c r="L226" s="345">
        <v>16</v>
      </c>
    </row>
    <row r="227" spans="1:12" s="158" customFormat="1" ht="14.25">
      <c r="A227" s="344" t="s">
        <v>89</v>
      </c>
      <c r="B227" s="345">
        <v>0</v>
      </c>
      <c r="C227" s="345">
        <v>58179</v>
      </c>
      <c r="D227" s="345">
        <v>0</v>
      </c>
      <c r="E227" s="345">
        <v>0</v>
      </c>
      <c r="F227" s="345">
        <v>0</v>
      </c>
      <c r="G227" s="345">
        <v>0</v>
      </c>
      <c r="H227" s="345">
        <v>0</v>
      </c>
      <c r="I227" s="345">
        <v>0</v>
      </c>
      <c r="J227" s="345">
        <v>0</v>
      </c>
      <c r="K227" s="345">
        <v>18140</v>
      </c>
      <c r="L227" s="345">
        <v>118</v>
      </c>
    </row>
    <row r="228" spans="1:12" s="158" customFormat="1" ht="14.25">
      <c r="A228" s="344" t="s">
        <v>172</v>
      </c>
      <c r="B228" s="345">
        <v>0</v>
      </c>
      <c r="C228" s="345">
        <v>69074</v>
      </c>
      <c r="D228" s="345">
        <v>0</v>
      </c>
      <c r="E228" s="345">
        <v>0</v>
      </c>
      <c r="F228" s="345">
        <v>0</v>
      </c>
      <c r="G228" s="345">
        <v>0</v>
      </c>
      <c r="H228" s="345">
        <v>0</v>
      </c>
      <c r="I228" s="345">
        <v>0</v>
      </c>
      <c r="J228" s="345">
        <v>0</v>
      </c>
      <c r="K228" s="345">
        <v>10766</v>
      </c>
      <c r="L228" s="345">
        <v>54</v>
      </c>
    </row>
    <row r="229" spans="1:12" s="158" customFormat="1" ht="14.25">
      <c r="A229" s="344" t="s">
        <v>90</v>
      </c>
      <c r="B229" s="345">
        <v>259196</v>
      </c>
      <c r="C229" s="345">
        <v>0</v>
      </c>
      <c r="D229" s="345">
        <v>0</v>
      </c>
      <c r="E229" s="345">
        <v>0</v>
      </c>
      <c r="F229" s="345">
        <v>0</v>
      </c>
      <c r="G229" s="345">
        <v>0</v>
      </c>
      <c r="H229" s="345">
        <v>0</v>
      </c>
      <c r="I229" s="345">
        <v>0</v>
      </c>
      <c r="J229" s="345">
        <v>0</v>
      </c>
      <c r="K229" s="345">
        <v>15987</v>
      </c>
      <c r="L229" s="345">
        <v>181</v>
      </c>
    </row>
    <row r="230" spans="1:12" s="158" customFormat="1" ht="14.25">
      <c r="A230" s="344" t="s">
        <v>273</v>
      </c>
      <c r="B230" s="345">
        <v>54359</v>
      </c>
      <c r="C230" s="345">
        <v>0</v>
      </c>
      <c r="D230" s="345">
        <v>0</v>
      </c>
      <c r="E230" s="345">
        <v>0</v>
      </c>
      <c r="F230" s="345">
        <v>0</v>
      </c>
      <c r="G230" s="345">
        <v>0</v>
      </c>
      <c r="H230" s="345">
        <v>0</v>
      </c>
      <c r="I230" s="345">
        <v>0</v>
      </c>
      <c r="J230" s="345">
        <v>0</v>
      </c>
      <c r="K230" s="345">
        <v>1928</v>
      </c>
      <c r="L230" s="345">
        <v>38</v>
      </c>
    </row>
    <row r="231" spans="1:12" s="158" customFormat="1" ht="14.25">
      <c r="A231" s="344" t="s">
        <v>91</v>
      </c>
      <c r="B231" s="345">
        <v>535485</v>
      </c>
      <c r="C231" s="345">
        <v>0</v>
      </c>
      <c r="D231" s="345">
        <v>0</v>
      </c>
      <c r="E231" s="345">
        <v>0</v>
      </c>
      <c r="F231" s="345">
        <v>0</v>
      </c>
      <c r="G231" s="345">
        <v>0</v>
      </c>
      <c r="H231" s="345">
        <v>0</v>
      </c>
      <c r="I231" s="345">
        <v>0</v>
      </c>
      <c r="J231" s="345">
        <v>0</v>
      </c>
      <c r="K231" s="345">
        <v>37942</v>
      </c>
      <c r="L231" s="345">
        <v>415</v>
      </c>
    </row>
    <row r="232" spans="1:12" s="158" customFormat="1" ht="14.25">
      <c r="A232" s="344" t="s">
        <v>92</v>
      </c>
      <c r="B232" s="345">
        <v>107170</v>
      </c>
      <c r="C232" s="345">
        <v>0</v>
      </c>
      <c r="D232" s="345">
        <v>0</v>
      </c>
      <c r="E232" s="345">
        <v>0</v>
      </c>
      <c r="F232" s="345">
        <v>0</v>
      </c>
      <c r="G232" s="345">
        <v>0</v>
      </c>
      <c r="H232" s="345">
        <v>0</v>
      </c>
      <c r="I232" s="345">
        <v>0</v>
      </c>
      <c r="J232" s="345">
        <v>0</v>
      </c>
      <c r="K232" s="345">
        <v>3148</v>
      </c>
      <c r="L232" s="345">
        <v>52</v>
      </c>
    </row>
    <row r="233" spans="1:12" s="158" customFormat="1" ht="14.25">
      <c r="A233" s="344" t="s">
        <v>93</v>
      </c>
      <c r="B233" s="345">
        <v>164351</v>
      </c>
      <c r="C233" s="345">
        <v>0</v>
      </c>
      <c r="D233" s="345">
        <v>0</v>
      </c>
      <c r="E233" s="345">
        <v>0</v>
      </c>
      <c r="F233" s="345">
        <v>0</v>
      </c>
      <c r="G233" s="345">
        <v>0</v>
      </c>
      <c r="H233" s="345">
        <v>0</v>
      </c>
      <c r="I233" s="345">
        <v>0</v>
      </c>
      <c r="J233" s="345">
        <v>0</v>
      </c>
      <c r="K233" s="345">
        <v>5928</v>
      </c>
      <c r="L233" s="345">
        <v>116</v>
      </c>
    </row>
    <row r="234" spans="1:12" s="158" customFormat="1" ht="14.25">
      <c r="A234" s="344" t="s">
        <v>94</v>
      </c>
      <c r="B234" s="345">
        <v>233293</v>
      </c>
      <c r="C234" s="345">
        <v>0</v>
      </c>
      <c r="D234" s="345">
        <v>0</v>
      </c>
      <c r="E234" s="345">
        <v>0</v>
      </c>
      <c r="F234" s="345">
        <v>0</v>
      </c>
      <c r="G234" s="345">
        <v>0</v>
      </c>
      <c r="H234" s="345">
        <v>0</v>
      </c>
      <c r="I234" s="345">
        <v>0</v>
      </c>
      <c r="J234" s="345">
        <v>0</v>
      </c>
      <c r="K234" s="345">
        <v>8777</v>
      </c>
      <c r="L234" s="345">
        <v>182</v>
      </c>
    </row>
    <row r="235" spans="1:12" s="158" customFormat="1" ht="14.25">
      <c r="A235" s="344" t="s">
        <v>95</v>
      </c>
      <c r="B235" s="345">
        <v>363858</v>
      </c>
      <c r="C235" s="345">
        <v>0</v>
      </c>
      <c r="D235" s="345">
        <v>0</v>
      </c>
      <c r="E235" s="345">
        <v>0</v>
      </c>
      <c r="F235" s="345">
        <v>0</v>
      </c>
      <c r="G235" s="345">
        <v>0</v>
      </c>
      <c r="H235" s="345">
        <v>0</v>
      </c>
      <c r="I235" s="345">
        <v>0</v>
      </c>
      <c r="J235" s="345">
        <v>0</v>
      </c>
      <c r="K235" s="345">
        <v>19309</v>
      </c>
      <c r="L235" s="345">
        <v>298</v>
      </c>
    </row>
    <row r="236" spans="1:12" s="158" customFormat="1" ht="14.25">
      <c r="A236" s="344" t="s">
        <v>96</v>
      </c>
      <c r="B236" s="345">
        <v>772462</v>
      </c>
      <c r="C236" s="345">
        <v>0</v>
      </c>
      <c r="D236" s="345">
        <v>0</v>
      </c>
      <c r="E236" s="345">
        <v>0</v>
      </c>
      <c r="F236" s="345">
        <v>0</v>
      </c>
      <c r="G236" s="345">
        <v>0</v>
      </c>
      <c r="H236" s="345">
        <v>0</v>
      </c>
      <c r="I236" s="345">
        <v>0</v>
      </c>
      <c r="J236" s="345">
        <v>0</v>
      </c>
      <c r="K236" s="345">
        <v>22760</v>
      </c>
      <c r="L236" s="345">
        <v>598</v>
      </c>
    </row>
    <row r="237" spans="1:12" s="158" customFormat="1" ht="14.25">
      <c r="A237" s="344" t="s">
        <v>97</v>
      </c>
      <c r="B237" s="345">
        <v>989839</v>
      </c>
      <c r="C237" s="345">
        <v>0</v>
      </c>
      <c r="D237" s="345">
        <v>0</v>
      </c>
      <c r="E237" s="345">
        <v>0</v>
      </c>
      <c r="F237" s="345">
        <v>0</v>
      </c>
      <c r="G237" s="345">
        <v>0</v>
      </c>
      <c r="H237" s="345">
        <v>0</v>
      </c>
      <c r="I237" s="345">
        <v>0</v>
      </c>
      <c r="J237" s="345">
        <v>0</v>
      </c>
      <c r="K237" s="345">
        <v>28381</v>
      </c>
      <c r="L237" s="345">
        <v>661</v>
      </c>
    </row>
    <row r="238" spans="1:12" s="158" customFormat="1" ht="14.25">
      <c r="A238" s="344" t="s">
        <v>98</v>
      </c>
      <c r="B238" s="345">
        <v>511454</v>
      </c>
      <c r="C238" s="345">
        <v>0</v>
      </c>
      <c r="D238" s="345">
        <v>0</v>
      </c>
      <c r="E238" s="345">
        <v>0</v>
      </c>
      <c r="F238" s="345">
        <v>0</v>
      </c>
      <c r="G238" s="345">
        <v>0</v>
      </c>
      <c r="H238" s="345">
        <v>0</v>
      </c>
      <c r="I238" s="345">
        <v>0</v>
      </c>
      <c r="J238" s="345">
        <v>0</v>
      </c>
      <c r="K238" s="345">
        <v>12531</v>
      </c>
      <c r="L238" s="345">
        <v>264</v>
      </c>
    </row>
    <row r="239" spans="1:12" s="158" customFormat="1" ht="14.25">
      <c r="A239" s="344" t="s">
        <v>784</v>
      </c>
      <c r="B239" s="345">
        <v>164349</v>
      </c>
      <c r="C239" s="345">
        <v>0</v>
      </c>
      <c r="D239" s="345">
        <v>0</v>
      </c>
      <c r="E239" s="345">
        <v>0</v>
      </c>
      <c r="F239" s="345">
        <v>0</v>
      </c>
      <c r="G239" s="345">
        <v>0</v>
      </c>
      <c r="H239" s="345">
        <v>0</v>
      </c>
      <c r="I239" s="345">
        <v>0</v>
      </c>
      <c r="J239" s="345">
        <v>0</v>
      </c>
      <c r="K239" s="345">
        <v>1542</v>
      </c>
      <c r="L239" s="345">
        <v>104</v>
      </c>
    </row>
    <row r="240" spans="1:12" s="158" customFormat="1" ht="14.25">
      <c r="A240" s="344" t="s">
        <v>786</v>
      </c>
      <c r="B240" s="345">
        <v>420133</v>
      </c>
      <c r="C240" s="345">
        <v>0</v>
      </c>
      <c r="D240" s="345">
        <v>0</v>
      </c>
      <c r="E240" s="345">
        <v>0</v>
      </c>
      <c r="F240" s="345">
        <v>0</v>
      </c>
      <c r="G240" s="345">
        <v>0</v>
      </c>
      <c r="H240" s="345">
        <v>0</v>
      </c>
      <c r="I240" s="345">
        <v>0</v>
      </c>
      <c r="J240" s="345">
        <v>0</v>
      </c>
      <c r="K240" s="345">
        <v>6254</v>
      </c>
      <c r="L240" s="345">
        <v>235</v>
      </c>
    </row>
    <row r="241" spans="1:12" s="158" customFormat="1" ht="14.25">
      <c r="A241" s="344" t="s">
        <v>787</v>
      </c>
      <c r="B241" s="345">
        <v>114816</v>
      </c>
      <c r="C241" s="345">
        <v>0</v>
      </c>
      <c r="D241" s="345">
        <v>0</v>
      </c>
      <c r="E241" s="345">
        <v>0</v>
      </c>
      <c r="F241" s="345">
        <v>0</v>
      </c>
      <c r="G241" s="345">
        <v>0</v>
      </c>
      <c r="H241" s="345">
        <v>0</v>
      </c>
      <c r="I241" s="345">
        <v>0</v>
      </c>
      <c r="J241" s="345">
        <v>0</v>
      </c>
      <c r="K241" s="345">
        <v>883</v>
      </c>
      <c r="L241" s="345">
        <v>53</v>
      </c>
    </row>
    <row r="242" spans="1:12" s="158" customFormat="1" ht="14.25">
      <c r="A242" s="344" t="s">
        <v>804</v>
      </c>
      <c r="B242" s="345">
        <v>69734</v>
      </c>
      <c r="C242" s="345">
        <v>0</v>
      </c>
      <c r="D242" s="345">
        <v>0</v>
      </c>
      <c r="E242" s="345">
        <v>0</v>
      </c>
      <c r="F242" s="345">
        <v>0</v>
      </c>
      <c r="G242" s="345">
        <v>0</v>
      </c>
      <c r="H242" s="345">
        <v>0</v>
      </c>
      <c r="I242" s="345">
        <v>0</v>
      </c>
      <c r="J242" s="345">
        <v>0</v>
      </c>
      <c r="K242" s="345">
        <v>386</v>
      </c>
      <c r="L242" s="345">
        <v>60</v>
      </c>
    </row>
    <row r="243" spans="1:12" s="158" customFormat="1" ht="14.25">
      <c r="A243" s="344" t="s">
        <v>173</v>
      </c>
      <c r="B243" s="345">
        <v>406236</v>
      </c>
      <c r="C243" s="345">
        <v>0</v>
      </c>
      <c r="D243" s="345">
        <v>0</v>
      </c>
      <c r="E243" s="345">
        <v>0</v>
      </c>
      <c r="F243" s="345">
        <v>0</v>
      </c>
      <c r="G243" s="345">
        <v>0</v>
      </c>
      <c r="H243" s="345">
        <v>0</v>
      </c>
      <c r="I243" s="345">
        <v>0</v>
      </c>
      <c r="J243" s="345">
        <v>0</v>
      </c>
      <c r="K243" s="345">
        <v>4331</v>
      </c>
      <c r="L243" s="345">
        <v>189</v>
      </c>
    </row>
    <row r="244" spans="1:12" s="158" customFormat="1" ht="14.25">
      <c r="A244" s="344" t="s">
        <v>202</v>
      </c>
      <c r="B244" s="345">
        <v>2294030</v>
      </c>
      <c r="C244" s="345">
        <v>0</v>
      </c>
      <c r="D244" s="345">
        <v>0</v>
      </c>
      <c r="E244" s="345">
        <v>0</v>
      </c>
      <c r="F244" s="345">
        <v>0</v>
      </c>
      <c r="G244" s="345">
        <v>0</v>
      </c>
      <c r="H244" s="345">
        <v>0</v>
      </c>
      <c r="I244" s="345">
        <v>0</v>
      </c>
      <c r="J244" s="345">
        <v>0</v>
      </c>
      <c r="K244" s="345">
        <v>20627</v>
      </c>
      <c r="L244" s="345">
        <v>830</v>
      </c>
    </row>
    <row r="245" spans="1:12" s="158" customFormat="1" ht="14.25">
      <c r="A245" s="344" t="s">
        <v>204</v>
      </c>
      <c r="B245" s="345">
        <v>25659</v>
      </c>
      <c r="C245" s="345">
        <v>0</v>
      </c>
      <c r="D245" s="345">
        <v>0</v>
      </c>
      <c r="E245" s="345">
        <v>0</v>
      </c>
      <c r="F245" s="345">
        <v>0</v>
      </c>
      <c r="G245" s="345">
        <v>0</v>
      </c>
      <c r="H245" s="345">
        <v>0</v>
      </c>
      <c r="I245" s="345">
        <v>0</v>
      </c>
      <c r="J245" s="345">
        <v>0</v>
      </c>
      <c r="K245" s="345">
        <v>346</v>
      </c>
      <c r="L245" s="345">
        <v>18</v>
      </c>
    </row>
    <row r="246" spans="1:12" s="158" customFormat="1" ht="14.25">
      <c r="A246" s="344" t="s">
        <v>205</v>
      </c>
      <c r="B246" s="345">
        <v>52834</v>
      </c>
      <c r="C246" s="345">
        <v>0</v>
      </c>
      <c r="D246" s="345">
        <v>0</v>
      </c>
      <c r="E246" s="345">
        <v>0</v>
      </c>
      <c r="F246" s="345">
        <v>0</v>
      </c>
      <c r="G246" s="345">
        <v>0</v>
      </c>
      <c r="H246" s="345">
        <v>0</v>
      </c>
      <c r="I246" s="345">
        <v>0</v>
      </c>
      <c r="J246" s="345">
        <v>0</v>
      </c>
      <c r="K246" s="345">
        <v>935</v>
      </c>
      <c r="L246" s="345">
        <v>87</v>
      </c>
    </row>
    <row r="247" spans="1:12" s="158" customFormat="1" ht="14.25">
      <c r="A247" s="344" t="s">
        <v>206</v>
      </c>
      <c r="B247" s="345">
        <v>61654</v>
      </c>
      <c r="C247" s="345">
        <v>0</v>
      </c>
      <c r="D247" s="345">
        <v>0</v>
      </c>
      <c r="E247" s="345">
        <v>0</v>
      </c>
      <c r="F247" s="345">
        <v>0</v>
      </c>
      <c r="G247" s="345">
        <v>0</v>
      </c>
      <c r="H247" s="345">
        <v>0</v>
      </c>
      <c r="I247" s="345">
        <v>0</v>
      </c>
      <c r="J247" s="345">
        <v>0</v>
      </c>
      <c r="K247" s="345">
        <v>1833</v>
      </c>
      <c r="L247" s="345">
        <v>64</v>
      </c>
    </row>
    <row r="248" spans="1:12" s="158" customFormat="1" ht="14.25">
      <c r="A248" s="344" t="s">
        <v>207</v>
      </c>
      <c r="B248" s="345">
        <v>65210</v>
      </c>
      <c r="C248" s="345">
        <v>0</v>
      </c>
      <c r="D248" s="345">
        <v>0</v>
      </c>
      <c r="E248" s="345">
        <v>0</v>
      </c>
      <c r="F248" s="345">
        <v>0</v>
      </c>
      <c r="G248" s="345">
        <v>0</v>
      </c>
      <c r="H248" s="345">
        <v>0</v>
      </c>
      <c r="I248" s="345">
        <v>0</v>
      </c>
      <c r="J248" s="345">
        <v>0</v>
      </c>
      <c r="K248" s="345">
        <v>3379</v>
      </c>
      <c r="L248" s="345">
        <v>103</v>
      </c>
    </row>
    <row r="249" spans="1:12" s="158" customFormat="1" ht="14.25">
      <c r="A249" s="344" t="s">
        <v>208</v>
      </c>
      <c r="B249" s="345">
        <v>47925</v>
      </c>
      <c r="C249" s="345">
        <v>0</v>
      </c>
      <c r="D249" s="345">
        <v>0</v>
      </c>
      <c r="E249" s="345">
        <v>0</v>
      </c>
      <c r="F249" s="345">
        <v>0</v>
      </c>
      <c r="G249" s="345">
        <v>0</v>
      </c>
      <c r="H249" s="345">
        <v>0</v>
      </c>
      <c r="I249" s="345">
        <v>0</v>
      </c>
      <c r="J249" s="345">
        <v>0</v>
      </c>
      <c r="K249" s="345">
        <v>1567</v>
      </c>
      <c r="L249" s="345">
        <v>89</v>
      </c>
    </row>
    <row r="250" spans="1:12" s="158" customFormat="1" ht="14.25">
      <c r="A250" s="344" t="s">
        <v>209</v>
      </c>
      <c r="B250" s="345">
        <v>72504</v>
      </c>
      <c r="C250" s="345">
        <v>0</v>
      </c>
      <c r="D250" s="345">
        <v>0</v>
      </c>
      <c r="E250" s="345">
        <v>0</v>
      </c>
      <c r="F250" s="345">
        <v>0</v>
      </c>
      <c r="G250" s="345">
        <v>0</v>
      </c>
      <c r="H250" s="345">
        <v>0</v>
      </c>
      <c r="I250" s="345">
        <v>0</v>
      </c>
      <c r="J250" s="345">
        <v>0</v>
      </c>
      <c r="K250" s="345">
        <v>2004</v>
      </c>
      <c r="L250" s="345">
        <v>74</v>
      </c>
    </row>
    <row r="251" spans="1:12" s="158" customFormat="1" ht="14.25">
      <c r="A251" s="344" t="s">
        <v>210</v>
      </c>
      <c r="B251" s="345">
        <v>110079</v>
      </c>
      <c r="C251" s="345">
        <v>0</v>
      </c>
      <c r="D251" s="345">
        <v>0</v>
      </c>
      <c r="E251" s="345">
        <v>0</v>
      </c>
      <c r="F251" s="345">
        <v>0</v>
      </c>
      <c r="G251" s="345">
        <v>0</v>
      </c>
      <c r="H251" s="345">
        <v>0</v>
      </c>
      <c r="I251" s="345">
        <v>0</v>
      </c>
      <c r="J251" s="345">
        <v>0</v>
      </c>
      <c r="K251" s="345">
        <v>3881</v>
      </c>
      <c r="L251" s="345">
        <v>78</v>
      </c>
    </row>
    <row r="252" spans="1:12" s="158" customFormat="1" ht="14.25">
      <c r="A252" s="344" t="s">
        <v>211</v>
      </c>
      <c r="B252" s="345">
        <v>82866</v>
      </c>
      <c r="C252" s="345">
        <v>0</v>
      </c>
      <c r="D252" s="345">
        <v>0</v>
      </c>
      <c r="E252" s="345">
        <v>0</v>
      </c>
      <c r="F252" s="345">
        <v>0</v>
      </c>
      <c r="G252" s="345">
        <v>0</v>
      </c>
      <c r="H252" s="345">
        <v>0</v>
      </c>
      <c r="I252" s="345">
        <v>0</v>
      </c>
      <c r="J252" s="345">
        <v>0</v>
      </c>
      <c r="K252" s="345">
        <v>468</v>
      </c>
      <c r="L252" s="345">
        <v>49</v>
      </c>
    </row>
    <row r="253" spans="1:12" s="158" customFormat="1" ht="14.25">
      <c r="A253" s="344" t="s">
        <v>212</v>
      </c>
      <c r="B253" s="345">
        <v>110109</v>
      </c>
      <c r="C253" s="345">
        <v>0</v>
      </c>
      <c r="D253" s="345">
        <v>0</v>
      </c>
      <c r="E253" s="345">
        <v>0</v>
      </c>
      <c r="F253" s="345">
        <v>0</v>
      </c>
      <c r="G253" s="345">
        <v>0</v>
      </c>
      <c r="H253" s="345">
        <v>0</v>
      </c>
      <c r="I253" s="345">
        <v>0</v>
      </c>
      <c r="J253" s="345">
        <v>0</v>
      </c>
      <c r="K253" s="345">
        <v>11649</v>
      </c>
      <c r="L253" s="345">
        <v>222</v>
      </c>
    </row>
    <row r="254" spans="1:12" s="158" customFormat="1" ht="14.25">
      <c r="A254" s="344" t="s">
        <v>213</v>
      </c>
      <c r="B254" s="345">
        <v>179400</v>
      </c>
      <c r="C254" s="345">
        <v>0</v>
      </c>
      <c r="D254" s="345">
        <v>0</v>
      </c>
      <c r="E254" s="345">
        <v>0</v>
      </c>
      <c r="F254" s="345">
        <v>0</v>
      </c>
      <c r="G254" s="345">
        <v>0</v>
      </c>
      <c r="H254" s="345">
        <v>0</v>
      </c>
      <c r="I254" s="345">
        <v>0</v>
      </c>
      <c r="J254" s="345">
        <v>0</v>
      </c>
      <c r="K254" s="345">
        <v>23494</v>
      </c>
      <c r="L254" s="345">
        <v>381</v>
      </c>
    </row>
    <row r="255" spans="1:12" s="158" customFormat="1" ht="14.25">
      <c r="A255" s="344" t="s">
        <v>214</v>
      </c>
      <c r="B255" s="345">
        <v>112492</v>
      </c>
      <c r="C255" s="345">
        <v>0</v>
      </c>
      <c r="D255" s="345">
        <v>0</v>
      </c>
      <c r="E255" s="345">
        <v>0</v>
      </c>
      <c r="F255" s="345">
        <v>0</v>
      </c>
      <c r="G255" s="345">
        <v>0</v>
      </c>
      <c r="H255" s="345">
        <v>0</v>
      </c>
      <c r="I255" s="345">
        <v>0</v>
      </c>
      <c r="J255" s="345">
        <v>0</v>
      </c>
      <c r="K255" s="345">
        <v>21173</v>
      </c>
      <c r="L255" s="345">
        <v>176</v>
      </c>
    </row>
    <row r="256" spans="1:12" s="158" customFormat="1" ht="14.25">
      <c r="A256" s="344" t="s">
        <v>215</v>
      </c>
      <c r="B256" s="345">
        <v>65128</v>
      </c>
      <c r="C256" s="345">
        <v>0</v>
      </c>
      <c r="D256" s="345">
        <v>0</v>
      </c>
      <c r="E256" s="345">
        <v>0</v>
      </c>
      <c r="F256" s="345">
        <v>0</v>
      </c>
      <c r="G256" s="345">
        <v>0</v>
      </c>
      <c r="H256" s="345">
        <v>0</v>
      </c>
      <c r="I256" s="345">
        <v>0</v>
      </c>
      <c r="J256" s="345">
        <v>0</v>
      </c>
      <c r="K256" s="345">
        <v>32484</v>
      </c>
      <c r="L256" s="345">
        <v>512</v>
      </c>
    </row>
    <row r="257" spans="1:12" s="158" customFormat="1" ht="14.25">
      <c r="A257" s="344" t="s">
        <v>216</v>
      </c>
      <c r="B257" s="345">
        <v>230084</v>
      </c>
      <c r="C257" s="345">
        <v>0</v>
      </c>
      <c r="D257" s="345">
        <v>0</v>
      </c>
      <c r="E257" s="345">
        <v>0</v>
      </c>
      <c r="F257" s="345">
        <v>0</v>
      </c>
      <c r="G257" s="345">
        <v>0</v>
      </c>
      <c r="H257" s="345">
        <v>0</v>
      </c>
      <c r="I257" s="345">
        <v>0</v>
      </c>
      <c r="J257" s="345">
        <v>0</v>
      </c>
      <c r="K257" s="345">
        <v>10272</v>
      </c>
      <c r="L257" s="345">
        <v>337</v>
      </c>
    </row>
    <row r="258" spans="1:12" s="158" customFormat="1" ht="14.25">
      <c r="A258" s="344" t="s">
        <v>217</v>
      </c>
      <c r="B258" s="345">
        <v>310098</v>
      </c>
      <c r="C258" s="345">
        <v>0</v>
      </c>
      <c r="D258" s="345">
        <v>0</v>
      </c>
      <c r="E258" s="345">
        <v>0</v>
      </c>
      <c r="F258" s="345">
        <v>0</v>
      </c>
      <c r="G258" s="345">
        <v>0</v>
      </c>
      <c r="H258" s="345">
        <v>0</v>
      </c>
      <c r="I258" s="345">
        <v>0</v>
      </c>
      <c r="J258" s="345">
        <v>0</v>
      </c>
      <c r="K258" s="345">
        <v>46972</v>
      </c>
      <c r="L258" s="345">
        <v>738</v>
      </c>
    </row>
    <row r="259" spans="1:12" s="158" customFormat="1" ht="14.25">
      <c r="A259" s="344" t="s">
        <v>218</v>
      </c>
      <c r="B259" s="345">
        <v>170532</v>
      </c>
      <c r="C259" s="345">
        <v>0</v>
      </c>
      <c r="D259" s="345">
        <v>0</v>
      </c>
      <c r="E259" s="345">
        <v>0</v>
      </c>
      <c r="F259" s="345">
        <v>0</v>
      </c>
      <c r="G259" s="345">
        <v>0</v>
      </c>
      <c r="H259" s="345">
        <v>0</v>
      </c>
      <c r="I259" s="345">
        <v>0</v>
      </c>
      <c r="J259" s="345">
        <v>0</v>
      </c>
      <c r="K259" s="345">
        <v>48264</v>
      </c>
      <c r="L259" s="345">
        <v>826</v>
      </c>
    </row>
    <row r="260" spans="1:12" s="158" customFormat="1" ht="14.25">
      <c r="A260" s="344" t="s">
        <v>219</v>
      </c>
      <c r="B260" s="345">
        <v>316382</v>
      </c>
      <c r="C260" s="345">
        <v>0</v>
      </c>
      <c r="D260" s="345">
        <v>0</v>
      </c>
      <c r="E260" s="345">
        <v>0</v>
      </c>
      <c r="F260" s="345">
        <v>0</v>
      </c>
      <c r="G260" s="345">
        <v>0</v>
      </c>
      <c r="H260" s="345">
        <v>0</v>
      </c>
      <c r="I260" s="345">
        <v>0</v>
      </c>
      <c r="J260" s="345">
        <v>0</v>
      </c>
      <c r="K260" s="345">
        <v>13562</v>
      </c>
      <c r="L260" s="345">
        <v>406</v>
      </c>
    </row>
    <row r="261" spans="1:12" s="158" customFormat="1" ht="14.25">
      <c r="A261" s="344" t="s">
        <v>220</v>
      </c>
      <c r="B261" s="345">
        <v>191398</v>
      </c>
      <c r="C261" s="345">
        <v>0</v>
      </c>
      <c r="D261" s="345">
        <v>0</v>
      </c>
      <c r="E261" s="345">
        <v>0</v>
      </c>
      <c r="F261" s="345">
        <v>0</v>
      </c>
      <c r="G261" s="345">
        <v>0</v>
      </c>
      <c r="H261" s="345">
        <v>0</v>
      </c>
      <c r="I261" s="345">
        <v>0</v>
      </c>
      <c r="J261" s="345">
        <v>0</v>
      </c>
      <c r="K261" s="345">
        <v>3446</v>
      </c>
      <c r="L261" s="345">
        <v>254</v>
      </c>
    </row>
    <row r="262" spans="1:12" s="158" customFormat="1" ht="14.25">
      <c r="A262" s="344" t="s">
        <v>222</v>
      </c>
      <c r="B262" s="345">
        <v>245529</v>
      </c>
      <c r="C262" s="345">
        <v>0</v>
      </c>
      <c r="D262" s="345">
        <v>0</v>
      </c>
      <c r="E262" s="345">
        <v>0</v>
      </c>
      <c r="F262" s="345">
        <v>0</v>
      </c>
      <c r="G262" s="345">
        <v>0</v>
      </c>
      <c r="H262" s="345">
        <v>0</v>
      </c>
      <c r="I262" s="345">
        <v>0</v>
      </c>
      <c r="J262" s="345">
        <v>0</v>
      </c>
      <c r="K262" s="345">
        <v>11136</v>
      </c>
      <c r="L262" s="345">
        <v>222</v>
      </c>
    </row>
    <row r="263" spans="1:12" s="158" customFormat="1" ht="14.25">
      <c r="A263" s="344" t="s">
        <v>223</v>
      </c>
      <c r="B263" s="345">
        <v>114544</v>
      </c>
      <c r="C263" s="345">
        <v>0</v>
      </c>
      <c r="D263" s="345">
        <v>0</v>
      </c>
      <c r="E263" s="345">
        <v>0</v>
      </c>
      <c r="F263" s="345">
        <v>0</v>
      </c>
      <c r="G263" s="345">
        <v>0</v>
      </c>
      <c r="H263" s="345">
        <v>0</v>
      </c>
      <c r="I263" s="345">
        <v>0</v>
      </c>
      <c r="J263" s="345">
        <v>0</v>
      </c>
      <c r="K263" s="345">
        <v>3253</v>
      </c>
      <c r="L263" s="345">
        <v>92</v>
      </c>
    </row>
    <row r="264" spans="1:12" s="158" customFormat="1" ht="14.25">
      <c r="A264" s="344" t="s">
        <v>224</v>
      </c>
      <c r="B264" s="345">
        <v>821314</v>
      </c>
      <c r="C264" s="345">
        <v>0</v>
      </c>
      <c r="D264" s="345">
        <v>0</v>
      </c>
      <c r="E264" s="345">
        <v>0</v>
      </c>
      <c r="F264" s="345">
        <v>0</v>
      </c>
      <c r="G264" s="345">
        <v>0</v>
      </c>
      <c r="H264" s="345">
        <v>0</v>
      </c>
      <c r="I264" s="345">
        <v>0</v>
      </c>
      <c r="J264" s="345">
        <v>0</v>
      </c>
      <c r="K264" s="345">
        <v>29662</v>
      </c>
      <c r="L264" s="345">
        <v>404</v>
      </c>
    </row>
    <row r="265" spans="1:12" s="158" customFormat="1" ht="14.25">
      <c r="A265" s="344" t="s">
        <v>225</v>
      </c>
      <c r="B265" s="345">
        <v>971194</v>
      </c>
      <c r="C265" s="345">
        <v>0</v>
      </c>
      <c r="D265" s="345">
        <v>0</v>
      </c>
      <c r="E265" s="345">
        <v>0</v>
      </c>
      <c r="F265" s="345">
        <v>0</v>
      </c>
      <c r="G265" s="345">
        <v>0</v>
      </c>
      <c r="H265" s="345">
        <v>0</v>
      </c>
      <c r="I265" s="345">
        <v>0</v>
      </c>
      <c r="J265" s="345">
        <v>0</v>
      </c>
      <c r="K265" s="345">
        <v>26327</v>
      </c>
      <c r="L265" s="345">
        <v>490</v>
      </c>
    </row>
    <row r="266" spans="1:12" s="158" customFormat="1" ht="14.25">
      <c r="A266" s="344" t="s">
        <v>226</v>
      </c>
      <c r="B266" s="345">
        <v>136209</v>
      </c>
      <c r="C266" s="345">
        <v>0</v>
      </c>
      <c r="D266" s="345">
        <v>0</v>
      </c>
      <c r="E266" s="345">
        <v>0</v>
      </c>
      <c r="F266" s="345">
        <v>0</v>
      </c>
      <c r="G266" s="345">
        <v>0</v>
      </c>
      <c r="H266" s="345">
        <v>0</v>
      </c>
      <c r="I266" s="345">
        <v>0</v>
      </c>
      <c r="J266" s="345">
        <v>0</v>
      </c>
      <c r="K266" s="345">
        <v>6957</v>
      </c>
      <c r="L266" s="345">
        <v>122</v>
      </c>
    </row>
    <row r="267" spans="1:12" s="158" customFormat="1" ht="14.25">
      <c r="A267" s="344" t="s">
        <v>227</v>
      </c>
      <c r="B267" s="345">
        <v>143304</v>
      </c>
      <c r="C267" s="345">
        <v>0</v>
      </c>
      <c r="D267" s="345">
        <v>0</v>
      </c>
      <c r="E267" s="345">
        <v>0</v>
      </c>
      <c r="F267" s="345">
        <v>0</v>
      </c>
      <c r="G267" s="345">
        <v>0</v>
      </c>
      <c r="H267" s="345">
        <v>0</v>
      </c>
      <c r="I267" s="345">
        <v>0</v>
      </c>
      <c r="J267" s="345">
        <v>0</v>
      </c>
      <c r="K267" s="345">
        <v>7259</v>
      </c>
      <c r="L267" s="345">
        <v>136</v>
      </c>
    </row>
    <row r="268" spans="1:12" s="158" customFormat="1" ht="14.25">
      <c r="A268" s="344" t="s">
        <v>228</v>
      </c>
      <c r="B268" s="345">
        <v>396761</v>
      </c>
      <c r="C268" s="345">
        <v>0</v>
      </c>
      <c r="D268" s="345">
        <v>0</v>
      </c>
      <c r="E268" s="345">
        <v>0</v>
      </c>
      <c r="F268" s="345">
        <v>0</v>
      </c>
      <c r="G268" s="345">
        <v>0</v>
      </c>
      <c r="H268" s="345">
        <v>0</v>
      </c>
      <c r="I268" s="345">
        <v>0</v>
      </c>
      <c r="J268" s="345">
        <v>0</v>
      </c>
      <c r="K268" s="345">
        <v>23722</v>
      </c>
      <c r="L268" s="345">
        <v>379</v>
      </c>
    </row>
    <row r="269" spans="1:12" s="158" customFormat="1" ht="14.25">
      <c r="A269" s="344" t="s">
        <v>229</v>
      </c>
      <c r="B269" s="345">
        <v>603513</v>
      </c>
      <c r="C269" s="345">
        <v>0</v>
      </c>
      <c r="D269" s="345">
        <v>0</v>
      </c>
      <c r="E269" s="345">
        <v>0</v>
      </c>
      <c r="F269" s="345">
        <v>0</v>
      </c>
      <c r="G269" s="345">
        <v>0</v>
      </c>
      <c r="H269" s="345">
        <v>0</v>
      </c>
      <c r="I269" s="345">
        <v>0</v>
      </c>
      <c r="J269" s="345">
        <v>0</v>
      </c>
      <c r="K269" s="345">
        <v>45480</v>
      </c>
      <c r="L269" s="345">
        <v>607</v>
      </c>
    </row>
    <row r="270" spans="1:12" s="158" customFormat="1" ht="14.25">
      <c r="A270" s="344" t="s">
        <v>230</v>
      </c>
      <c r="B270" s="345">
        <v>393969</v>
      </c>
      <c r="C270" s="345">
        <v>0</v>
      </c>
      <c r="D270" s="345">
        <v>0</v>
      </c>
      <c r="E270" s="345">
        <v>0</v>
      </c>
      <c r="F270" s="345">
        <v>0</v>
      </c>
      <c r="G270" s="345">
        <v>0</v>
      </c>
      <c r="H270" s="345">
        <v>0</v>
      </c>
      <c r="I270" s="345">
        <v>0</v>
      </c>
      <c r="J270" s="345">
        <v>0</v>
      </c>
      <c r="K270" s="345">
        <v>45596</v>
      </c>
      <c r="L270" s="345">
        <v>545</v>
      </c>
    </row>
    <row r="271" spans="1:12" s="158" customFormat="1" ht="14.25">
      <c r="A271" s="344" t="s">
        <v>231</v>
      </c>
      <c r="B271" s="345">
        <v>611430</v>
      </c>
      <c r="C271" s="345">
        <v>0</v>
      </c>
      <c r="D271" s="345">
        <v>0</v>
      </c>
      <c r="E271" s="345">
        <v>0</v>
      </c>
      <c r="F271" s="345">
        <v>0</v>
      </c>
      <c r="G271" s="345">
        <v>0</v>
      </c>
      <c r="H271" s="345">
        <v>0</v>
      </c>
      <c r="I271" s="345">
        <v>0</v>
      </c>
      <c r="J271" s="345">
        <v>0</v>
      </c>
      <c r="K271" s="345">
        <v>56591</v>
      </c>
      <c r="L271" s="345">
        <v>655</v>
      </c>
    </row>
    <row r="272" spans="1:12" s="158" customFormat="1" ht="14.25">
      <c r="A272" s="344" t="s">
        <v>232</v>
      </c>
      <c r="B272" s="345">
        <v>598886</v>
      </c>
      <c r="C272" s="345">
        <v>0</v>
      </c>
      <c r="D272" s="345">
        <v>0</v>
      </c>
      <c r="E272" s="345">
        <v>0</v>
      </c>
      <c r="F272" s="345">
        <v>0</v>
      </c>
      <c r="G272" s="345">
        <v>0</v>
      </c>
      <c r="H272" s="345">
        <v>0</v>
      </c>
      <c r="I272" s="345">
        <v>0</v>
      </c>
      <c r="J272" s="345">
        <v>0</v>
      </c>
      <c r="K272" s="345">
        <v>56005</v>
      </c>
      <c r="L272" s="345">
        <v>702</v>
      </c>
    </row>
    <row r="273" spans="1:12" s="158" customFormat="1" ht="14.25">
      <c r="A273" s="344" t="s">
        <v>233</v>
      </c>
      <c r="B273" s="345">
        <v>547833</v>
      </c>
      <c r="C273" s="345">
        <v>0</v>
      </c>
      <c r="D273" s="345">
        <v>0</v>
      </c>
      <c r="E273" s="345">
        <v>0</v>
      </c>
      <c r="F273" s="345">
        <v>0</v>
      </c>
      <c r="G273" s="345">
        <v>0</v>
      </c>
      <c r="H273" s="345">
        <v>0</v>
      </c>
      <c r="I273" s="345">
        <v>0</v>
      </c>
      <c r="J273" s="345">
        <v>0</v>
      </c>
      <c r="K273" s="345">
        <v>62468</v>
      </c>
      <c r="L273" s="345">
        <v>668</v>
      </c>
    </row>
    <row r="274" spans="1:12" s="158" customFormat="1" ht="14.25">
      <c r="A274" s="344" t="s">
        <v>234</v>
      </c>
      <c r="B274" s="345">
        <v>98374</v>
      </c>
      <c r="C274" s="345">
        <v>0</v>
      </c>
      <c r="D274" s="345">
        <v>0</v>
      </c>
      <c r="E274" s="345">
        <v>0</v>
      </c>
      <c r="F274" s="345">
        <v>0</v>
      </c>
      <c r="G274" s="345">
        <v>0</v>
      </c>
      <c r="H274" s="345">
        <v>0</v>
      </c>
      <c r="I274" s="345">
        <v>0</v>
      </c>
      <c r="J274" s="345">
        <v>0</v>
      </c>
      <c r="K274" s="345">
        <v>523</v>
      </c>
      <c r="L274" s="345">
        <v>12</v>
      </c>
    </row>
    <row r="275" spans="1:12" s="158" customFormat="1" ht="14.25">
      <c r="A275" s="344" t="s">
        <v>236</v>
      </c>
      <c r="B275" s="345">
        <v>264695</v>
      </c>
      <c r="C275" s="345">
        <v>0</v>
      </c>
      <c r="D275" s="345">
        <v>0</v>
      </c>
      <c r="E275" s="345">
        <v>0</v>
      </c>
      <c r="F275" s="345">
        <v>0</v>
      </c>
      <c r="G275" s="345">
        <v>0</v>
      </c>
      <c r="H275" s="345">
        <v>0</v>
      </c>
      <c r="I275" s="345">
        <v>0</v>
      </c>
      <c r="J275" s="345">
        <v>0</v>
      </c>
      <c r="K275" s="345">
        <v>2610</v>
      </c>
      <c r="L275" s="345">
        <v>32</v>
      </c>
    </row>
    <row r="276" spans="1:12" s="158" customFormat="1" ht="14.25">
      <c r="A276" s="344" t="s">
        <v>237</v>
      </c>
      <c r="B276" s="345">
        <v>343919</v>
      </c>
      <c r="C276" s="345">
        <v>0</v>
      </c>
      <c r="D276" s="345">
        <v>0</v>
      </c>
      <c r="E276" s="345">
        <v>0</v>
      </c>
      <c r="F276" s="345">
        <v>0</v>
      </c>
      <c r="G276" s="345">
        <v>0</v>
      </c>
      <c r="H276" s="345">
        <v>0</v>
      </c>
      <c r="I276" s="345">
        <v>0</v>
      </c>
      <c r="J276" s="345">
        <v>0</v>
      </c>
      <c r="K276" s="345">
        <v>4351</v>
      </c>
      <c r="L276" s="345">
        <v>45</v>
      </c>
    </row>
    <row r="277" spans="1:12" s="158" customFormat="1" ht="14.25">
      <c r="A277" s="344" t="s">
        <v>238</v>
      </c>
      <c r="B277" s="345">
        <v>514093</v>
      </c>
      <c r="C277" s="345">
        <v>0</v>
      </c>
      <c r="D277" s="345">
        <v>0</v>
      </c>
      <c r="E277" s="345">
        <v>0</v>
      </c>
      <c r="F277" s="345">
        <v>0</v>
      </c>
      <c r="G277" s="345">
        <v>0</v>
      </c>
      <c r="H277" s="345">
        <v>0</v>
      </c>
      <c r="I277" s="345">
        <v>0</v>
      </c>
      <c r="J277" s="345">
        <v>0</v>
      </c>
      <c r="K277" s="345">
        <v>11208</v>
      </c>
      <c r="L277" s="345">
        <v>105</v>
      </c>
    </row>
    <row r="278" spans="1:12" s="158" customFormat="1" ht="14.25">
      <c r="A278" s="344" t="s">
        <v>239</v>
      </c>
      <c r="B278" s="345">
        <v>508419</v>
      </c>
      <c r="C278" s="345">
        <v>0</v>
      </c>
      <c r="D278" s="345">
        <v>0</v>
      </c>
      <c r="E278" s="345">
        <v>0</v>
      </c>
      <c r="F278" s="345">
        <v>0</v>
      </c>
      <c r="G278" s="345">
        <v>0</v>
      </c>
      <c r="H278" s="345">
        <v>0</v>
      </c>
      <c r="I278" s="345">
        <v>0</v>
      </c>
      <c r="J278" s="345">
        <v>0</v>
      </c>
      <c r="K278" s="345">
        <v>8850</v>
      </c>
      <c r="L278" s="345">
        <v>89</v>
      </c>
    </row>
    <row r="279" spans="1:12" s="158" customFormat="1" ht="14.25">
      <c r="A279" s="344" t="s">
        <v>240</v>
      </c>
      <c r="B279" s="345">
        <v>749190</v>
      </c>
      <c r="C279" s="345">
        <v>0</v>
      </c>
      <c r="D279" s="345">
        <v>0</v>
      </c>
      <c r="E279" s="345">
        <v>0</v>
      </c>
      <c r="F279" s="345">
        <v>0</v>
      </c>
      <c r="G279" s="345">
        <v>0</v>
      </c>
      <c r="H279" s="345">
        <v>0</v>
      </c>
      <c r="I279" s="345">
        <v>0</v>
      </c>
      <c r="J279" s="345">
        <v>0</v>
      </c>
      <c r="K279" s="345">
        <v>19616</v>
      </c>
      <c r="L279" s="345">
        <v>163</v>
      </c>
    </row>
    <row r="280" spans="1:12" s="158" customFormat="1" ht="14.25">
      <c r="A280" s="344" t="s">
        <v>241</v>
      </c>
      <c r="B280" s="345">
        <v>1306424</v>
      </c>
      <c r="C280" s="345">
        <v>0</v>
      </c>
      <c r="D280" s="345">
        <v>0</v>
      </c>
      <c r="E280" s="345">
        <v>0</v>
      </c>
      <c r="F280" s="345">
        <v>0</v>
      </c>
      <c r="G280" s="345">
        <v>0</v>
      </c>
      <c r="H280" s="345">
        <v>0</v>
      </c>
      <c r="I280" s="345">
        <v>0</v>
      </c>
      <c r="J280" s="345">
        <v>0</v>
      </c>
      <c r="K280" s="345">
        <v>18625</v>
      </c>
      <c r="L280" s="345">
        <v>146</v>
      </c>
    </row>
    <row r="281" spans="1:12" s="158" customFormat="1" ht="14.25">
      <c r="A281" s="344" t="s">
        <v>281</v>
      </c>
      <c r="B281" s="345">
        <v>204878</v>
      </c>
      <c r="C281" s="345">
        <v>0</v>
      </c>
      <c r="D281" s="345">
        <v>0</v>
      </c>
      <c r="E281" s="345">
        <v>0</v>
      </c>
      <c r="F281" s="345">
        <v>0</v>
      </c>
      <c r="G281" s="345">
        <v>0</v>
      </c>
      <c r="H281" s="345">
        <v>0</v>
      </c>
      <c r="I281" s="345">
        <v>0</v>
      </c>
      <c r="J281" s="345">
        <v>0</v>
      </c>
      <c r="K281" s="345">
        <v>663</v>
      </c>
      <c r="L281" s="345">
        <v>162</v>
      </c>
    </row>
    <row r="282" spans="1:12" s="158" customFormat="1" ht="14.25">
      <c r="A282" s="344" t="s">
        <v>242</v>
      </c>
      <c r="B282" s="345">
        <v>52975</v>
      </c>
      <c r="C282" s="345">
        <v>0</v>
      </c>
      <c r="D282" s="345">
        <v>1503</v>
      </c>
      <c r="E282" s="345">
        <v>0</v>
      </c>
      <c r="F282" s="345">
        <v>0</v>
      </c>
      <c r="G282" s="345">
        <v>0</v>
      </c>
      <c r="H282" s="345">
        <v>0</v>
      </c>
      <c r="I282" s="345">
        <v>0</v>
      </c>
      <c r="J282" s="345">
        <v>0</v>
      </c>
      <c r="K282" s="345">
        <v>286</v>
      </c>
      <c r="L282" s="345">
        <v>8</v>
      </c>
    </row>
    <row r="283" spans="1:12" s="158" customFormat="1" ht="14.25">
      <c r="A283" s="344" t="s">
        <v>243</v>
      </c>
      <c r="B283" s="345">
        <v>0</v>
      </c>
      <c r="C283" s="345">
        <v>0</v>
      </c>
      <c r="D283" s="345">
        <v>0</v>
      </c>
      <c r="E283" s="345">
        <v>0</v>
      </c>
      <c r="F283" s="345">
        <v>875</v>
      </c>
      <c r="G283" s="345">
        <v>0</v>
      </c>
      <c r="H283" s="345">
        <v>0</v>
      </c>
      <c r="I283" s="345">
        <v>0</v>
      </c>
      <c r="J283" s="345">
        <v>0</v>
      </c>
      <c r="K283" s="345">
        <v>-224</v>
      </c>
      <c r="L283" s="345">
        <v>233</v>
      </c>
    </row>
    <row r="284" spans="1:12" s="158" customFormat="1" ht="14.25">
      <c r="A284" s="344" t="s">
        <v>244</v>
      </c>
      <c r="B284" s="345">
        <v>0</v>
      </c>
      <c r="C284" s="345">
        <v>25369</v>
      </c>
      <c r="D284" s="345">
        <v>0</v>
      </c>
      <c r="E284" s="345">
        <v>0</v>
      </c>
      <c r="F284" s="345">
        <v>0</v>
      </c>
      <c r="G284" s="345">
        <v>0</v>
      </c>
      <c r="H284" s="345">
        <v>0</v>
      </c>
      <c r="I284" s="345">
        <v>0</v>
      </c>
      <c r="J284" s="345">
        <v>0</v>
      </c>
      <c r="K284" s="345">
        <v>317</v>
      </c>
      <c r="L284" s="345">
        <v>19</v>
      </c>
    </row>
    <row r="285" spans="1:12" s="158" customFormat="1" ht="14.25">
      <c r="A285" s="344" t="s">
        <v>246</v>
      </c>
      <c r="B285" s="345">
        <v>0</v>
      </c>
      <c r="C285" s="345">
        <v>67933</v>
      </c>
      <c r="D285" s="345">
        <v>0</v>
      </c>
      <c r="E285" s="345">
        <v>0</v>
      </c>
      <c r="F285" s="345">
        <v>0</v>
      </c>
      <c r="G285" s="345">
        <v>0</v>
      </c>
      <c r="H285" s="345">
        <v>0</v>
      </c>
      <c r="I285" s="345">
        <v>0</v>
      </c>
      <c r="J285" s="345">
        <v>0</v>
      </c>
      <c r="K285" s="345">
        <v>2685</v>
      </c>
      <c r="L285" s="345">
        <v>23</v>
      </c>
    </row>
    <row r="286" spans="1:12" s="158" customFormat="1" ht="14.25">
      <c r="A286" s="344" t="s">
        <v>247</v>
      </c>
      <c r="B286" s="345">
        <v>149105</v>
      </c>
      <c r="C286" s="345">
        <v>0</v>
      </c>
      <c r="D286" s="345">
        <v>0</v>
      </c>
      <c r="E286" s="345">
        <v>0</v>
      </c>
      <c r="F286" s="345">
        <v>0</v>
      </c>
      <c r="G286" s="345">
        <v>0</v>
      </c>
      <c r="H286" s="345">
        <v>0</v>
      </c>
      <c r="I286" s="345">
        <v>0</v>
      </c>
      <c r="J286" s="345">
        <v>0</v>
      </c>
      <c r="K286" s="345">
        <v>6597</v>
      </c>
      <c r="L286" s="345">
        <v>112</v>
      </c>
    </row>
    <row r="287" spans="1:12" s="158" customFormat="1" ht="14.25">
      <c r="A287" s="344" t="s">
        <v>99</v>
      </c>
      <c r="B287" s="345">
        <v>183599</v>
      </c>
      <c r="C287" s="345">
        <v>0</v>
      </c>
      <c r="D287" s="345">
        <v>0</v>
      </c>
      <c r="E287" s="345">
        <v>0</v>
      </c>
      <c r="F287" s="345">
        <v>0</v>
      </c>
      <c r="G287" s="345">
        <v>0</v>
      </c>
      <c r="H287" s="345">
        <v>0</v>
      </c>
      <c r="I287" s="345">
        <v>0</v>
      </c>
      <c r="J287" s="345">
        <v>0</v>
      </c>
      <c r="K287" s="345">
        <v>6651</v>
      </c>
      <c r="L287" s="345">
        <v>105</v>
      </c>
    </row>
    <row r="288" spans="1:12" s="158" customFormat="1" ht="14.25">
      <c r="A288" s="344" t="s">
        <v>100</v>
      </c>
      <c r="B288" s="345">
        <v>67758</v>
      </c>
      <c r="C288" s="345">
        <v>0</v>
      </c>
      <c r="D288" s="345">
        <v>0</v>
      </c>
      <c r="E288" s="345">
        <v>0</v>
      </c>
      <c r="F288" s="345">
        <v>0</v>
      </c>
      <c r="G288" s="345">
        <v>0</v>
      </c>
      <c r="H288" s="345">
        <v>0</v>
      </c>
      <c r="I288" s="345">
        <v>0</v>
      </c>
      <c r="J288" s="345">
        <v>0</v>
      </c>
      <c r="K288" s="345">
        <v>1472</v>
      </c>
      <c r="L288" s="345">
        <v>37</v>
      </c>
    </row>
    <row r="289" spans="1:12" s="158" customFormat="1" ht="14.25">
      <c r="A289" s="344" t="s">
        <v>274</v>
      </c>
      <c r="B289" s="345">
        <v>228536</v>
      </c>
      <c r="C289" s="345">
        <v>0</v>
      </c>
      <c r="D289" s="345">
        <v>0</v>
      </c>
      <c r="E289" s="345">
        <v>0</v>
      </c>
      <c r="F289" s="345">
        <v>0</v>
      </c>
      <c r="G289" s="345">
        <v>0</v>
      </c>
      <c r="H289" s="345">
        <v>0</v>
      </c>
      <c r="I289" s="345">
        <v>0</v>
      </c>
      <c r="J289" s="345">
        <v>0</v>
      </c>
      <c r="K289" s="345">
        <v>11435</v>
      </c>
      <c r="L289" s="345">
        <v>141</v>
      </c>
    </row>
    <row r="290" spans="1:12" s="158" customFormat="1" ht="14.25">
      <c r="A290" s="157" t="s">
        <v>101</v>
      </c>
      <c r="B290" s="141">
        <v>306116</v>
      </c>
      <c r="C290" s="141">
        <v>0</v>
      </c>
      <c r="D290" s="141">
        <v>0</v>
      </c>
      <c r="E290" s="141">
        <v>0</v>
      </c>
      <c r="F290" s="141">
        <v>0</v>
      </c>
      <c r="G290" s="141">
        <v>0</v>
      </c>
      <c r="H290" s="141">
        <v>0</v>
      </c>
      <c r="I290" s="141">
        <v>0</v>
      </c>
      <c r="J290" s="141">
        <v>0</v>
      </c>
      <c r="K290" s="141">
        <v>11513</v>
      </c>
      <c r="L290" s="141">
        <v>203</v>
      </c>
    </row>
    <row r="291" spans="1:12" s="158" customFormat="1" ht="14.25">
      <c r="A291" s="49" t="s">
        <v>867</v>
      </c>
      <c r="B291" s="159">
        <v>171279538</v>
      </c>
      <c r="C291" s="159">
        <v>14124133</v>
      </c>
      <c r="D291" s="159">
        <v>124378</v>
      </c>
      <c r="E291" s="159">
        <v>0</v>
      </c>
      <c r="F291" s="159">
        <v>9001878</v>
      </c>
      <c r="G291" s="159">
        <v>0</v>
      </c>
      <c r="H291" s="159">
        <v>0</v>
      </c>
      <c r="I291" s="159">
        <v>0</v>
      </c>
      <c r="J291" s="159">
        <v>19238256</v>
      </c>
      <c r="K291" s="159">
        <v>3612733</v>
      </c>
      <c r="L291" s="159">
        <v>739376</v>
      </c>
    </row>
    <row r="292" spans="1:12" s="158" customFormat="1" ht="13.5" customHeight="1">
      <c r="A292" s="309" t="s">
        <v>283</v>
      </c>
      <c r="B292" s="310">
        <v>47551568</v>
      </c>
      <c r="C292" s="310"/>
      <c r="D292" s="310"/>
      <c r="E292" s="310">
        <v>0</v>
      </c>
      <c r="F292" s="310"/>
      <c r="G292" s="310"/>
      <c r="H292" s="310"/>
      <c r="I292" s="310"/>
      <c r="J292" s="310"/>
      <c r="K292" s="310"/>
      <c r="L292" s="310"/>
    </row>
    <row r="293" spans="1:12" s="158" customFormat="1" ht="14.25">
      <c r="A293" s="147" t="s">
        <v>868</v>
      </c>
      <c r="B293" s="148">
        <v>169798821</v>
      </c>
      <c r="C293" s="148">
        <v>18264827</v>
      </c>
      <c r="D293" s="148">
        <v>124378</v>
      </c>
      <c r="E293" s="148">
        <v>0</v>
      </c>
      <c r="F293" s="148">
        <v>6809873</v>
      </c>
      <c r="G293" s="148">
        <v>0</v>
      </c>
      <c r="H293" s="148">
        <v>0</v>
      </c>
      <c r="I293" s="148">
        <v>0</v>
      </c>
      <c r="J293" s="148">
        <v>20005748</v>
      </c>
      <c r="K293" s="148">
        <v>3989459</v>
      </c>
      <c r="L293" s="148">
        <v>1325979</v>
      </c>
    </row>
    <row r="294" spans="1:12" s="158" customFormat="1" ht="14.25">
      <c r="A294" s="147" t="s">
        <v>778</v>
      </c>
      <c r="B294" s="156">
        <v>0.872041979608327</v>
      </c>
      <c r="C294" s="156">
        <v>-22.6703160123006</v>
      </c>
      <c r="D294" s="156">
        <v>0</v>
      </c>
      <c r="E294" s="156" t="s">
        <v>409</v>
      </c>
      <c r="F294" s="156">
        <v>32.1886325927077</v>
      </c>
      <c r="G294" s="156" t="s">
        <v>409</v>
      </c>
      <c r="H294" s="156" t="s">
        <v>409</v>
      </c>
      <c r="I294" s="156" t="s">
        <v>409</v>
      </c>
      <c r="J294" s="156">
        <v>-3.83635743087437</v>
      </c>
      <c r="K294" s="156">
        <v>-9.44303475734429</v>
      </c>
      <c r="L294" s="156">
        <v>-44.2392375746524</v>
      </c>
    </row>
    <row r="295" spans="1:12" s="158" customFormat="1" ht="13.5" customHeight="1">
      <c r="A295" s="147"/>
      <c r="B295" s="156"/>
      <c r="C295" s="156"/>
      <c r="D295" s="156"/>
      <c r="E295" s="156"/>
      <c r="F295" s="156"/>
      <c r="G295" s="156"/>
      <c r="H295" s="156"/>
      <c r="I295" s="156"/>
      <c r="J295" s="156"/>
      <c r="K295" s="156"/>
      <c r="L295" s="156"/>
    </row>
    <row r="296" spans="1:12" s="158" customFormat="1" ht="13.5" customHeight="1">
      <c r="A296" s="147" t="s">
        <v>550</v>
      </c>
      <c r="B296" s="156"/>
      <c r="C296" s="156"/>
      <c r="D296" s="156"/>
      <c r="E296" s="156"/>
      <c r="F296" s="156"/>
      <c r="G296" s="156"/>
      <c r="H296" s="156"/>
      <c r="I296" s="156"/>
      <c r="J296" s="156"/>
      <c r="K296" s="156"/>
      <c r="L296" s="156"/>
    </row>
    <row r="297" spans="1:12" s="158" customFormat="1" ht="14.25">
      <c r="A297" s="311" t="s">
        <v>253</v>
      </c>
      <c r="B297" s="312">
        <v>0</v>
      </c>
      <c r="C297" s="312">
        <v>0</v>
      </c>
      <c r="D297" s="312">
        <v>0</v>
      </c>
      <c r="E297" s="312">
        <v>0</v>
      </c>
      <c r="F297" s="312">
        <v>0</v>
      </c>
      <c r="G297" s="312">
        <v>841078</v>
      </c>
      <c r="H297" s="312">
        <v>0</v>
      </c>
      <c r="I297" s="312">
        <v>0</v>
      </c>
      <c r="J297" s="312">
        <v>0</v>
      </c>
      <c r="K297" s="312">
        <v>533</v>
      </c>
      <c r="L297" s="312">
        <v>0</v>
      </c>
    </row>
    <row r="298" spans="1:12" s="158" customFormat="1" ht="14.25">
      <c r="A298" s="147" t="s">
        <v>869</v>
      </c>
      <c r="B298" s="148">
        <v>0</v>
      </c>
      <c r="C298" s="148">
        <v>0</v>
      </c>
      <c r="D298" s="148">
        <v>0</v>
      </c>
      <c r="E298" s="148">
        <v>0</v>
      </c>
      <c r="F298" s="148">
        <v>0</v>
      </c>
      <c r="G298" s="148">
        <v>841078</v>
      </c>
      <c r="H298" s="148">
        <v>0</v>
      </c>
      <c r="I298" s="148">
        <v>0</v>
      </c>
      <c r="J298" s="148">
        <v>0</v>
      </c>
      <c r="K298" s="148">
        <v>533</v>
      </c>
      <c r="L298" s="148">
        <v>0</v>
      </c>
    </row>
    <row r="299" spans="1:12" s="158" customFormat="1" ht="14.25">
      <c r="A299" s="309" t="s">
        <v>283</v>
      </c>
      <c r="B299" s="310">
        <v>0</v>
      </c>
      <c r="C299" s="310"/>
      <c r="D299" s="310"/>
      <c r="E299" s="310">
        <v>0</v>
      </c>
      <c r="F299" s="310"/>
      <c r="G299" s="310"/>
      <c r="H299" s="310"/>
      <c r="I299" s="310"/>
      <c r="J299" s="310"/>
      <c r="K299" s="310"/>
      <c r="L299" s="310"/>
    </row>
    <row r="300" spans="1:12" s="158" customFormat="1" ht="14.25">
      <c r="A300" s="147" t="s">
        <v>870</v>
      </c>
      <c r="B300" s="148">
        <v>0</v>
      </c>
      <c r="C300" s="148">
        <v>0</v>
      </c>
      <c r="D300" s="148">
        <v>0</v>
      </c>
      <c r="E300" s="148">
        <v>0</v>
      </c>
      <c r="F300" s="148">
        <v>0</v>
      </c>
      <c r="G300" s="148">
        <v>926125</v>
      </c>
      <c r="H300" s="148">
        <v>0</v>
      </c>
      <c r="I300" s="148">
        <v>0</v>
      </c>
      <c r="J300" s="148">
        <v>0</v>
      </c>
      <c r="K300" s="148">
        <v>0</v>
      </c>
      <c r="L300" s="148">
        <v>0</v>
      </c>
    </row>
    <row r="301" spans="1:12" s="158" customFormat="1" ht="14.25">
      <c r="A301" s="147" t="s">
        <v>778</v>
      </c>
      <c r="B301" s="156" t="s">
        <v>409</v>
      </c>
      <c r="C301" s="156" t="s">
        <v>409</v>
      </c>
      <c r="D301" s="156" t="s">
        <v>409</v>
      </c>
      <c r="E301" s="156" t="s">
        <v>409</v>
      </c>
      <c r="F301" s="156" t="s">
        <v>409</v>
      </c>
      <c r="G301" s="156">
        <v>-9.18310163314887</v>
      </c>
      <c r="H301" s="156" t="s">
        <v>409</v>
      </c>
      <c r="I301" s="156" t="s">
        <v>409</v>
      </c>
      <c r="J301" s="156" t="s">
        <v>409</v>
      </c>
      <c r="K301" s="156" t="s">
        <v>409</v>
      </c>
      <c r="L301" s="156" t="s">
        <v>409</v>
      </c>
    </row>
    <row r="302" spans="1:12" s="158" customFormat="1" ht="13.5" customHeight="1">
      <c r="A302" s="147"/>
      <c r="B302" s="156"/>
      <c r="C302" s="156"/>
      <c r="D302" s="156"/>
      <c r="E302" s="156"/>
      <c r="F302" s="156"/>
      <c r="G302" s="156"/>
      <c r="H302" s="156"/>
      <c r="I302" s="156"/>
      <c r="J302" s="156"/>
      <c r="K302" s="156"/>
      <c r="L302" s="156"/>
    </row>
    <row r="303" spans="1:12" s="158" customFormat="1" ht="14.25">
      <c r="A303" s="147" t="s">
        <v>865</v>
      </c>
      <c r="B303" s="148">
        <v>171279538</v>
      </c>
      <c r="C303" s="148">
        <v>14124133</v>
      </c>
      <c r="D303" s="148">
        <v>124378</v>
      </c>
      <c r="E303" s="148">
        <v>0</v>
      </c>
      <c r="F303" s="148">
        <v>9001878</v>
      </c>
      <c r="G303" s="148">
        <v>841078</v>
      </c>
      <c r="H303" s="148">
        <v>0</v>
      </c>
      <c r="I303" s="148">
        <v>0</v>
      </c>
      <c r="J303" s="148">
        <v>19238256</v>
      </c>
      <c r="K303" s="148">
        <v>3613266</v>
      </c>
      <c r="L303" s="148">
        <v>739376</v>
      </c>
    </row>
    <row r="304" spans="1:12" s="158" customFormat="1" ht="14.25">
      <c r="A304" s="309" t="s">
        <v>283</v>
      </c>
      <c r="B304" s="310">
        <v>47551568</v>
      </c>
      <c r="C304" s="310"/>
      <c r="D304" s="310"/>
      <c r="E304" s="310">
        <v>0</v>
      </c>
      <c r="F304" s="310"/>
      <c r="G304" s="310"/>
      <c r="H304" s="310"/>
      <c r="I304" s="310"/>
      <c r="J304" s="310"/>
      <c r="K304" s="310"/>
      <c r="L304" s="310"/>
    </row>
    <row r="305" spans="1:12" s="158" customFormat="1" ht="14.25">
      <c r="A305" s="147" t="s">
        <v>866</v>
      </c>
      <c r="B305" s="148">
        <v>169798821</v>
      </c>
      <c r="C305" s="148">
        <v>18264827</v>
      </c>
      <c r="D305" s="148">
        <v>124378</v>
      </c>
      <c r="E305" s="148">
        <v>0</v>
      </c>
      <c r="F305" s="148">
        <v>6809873</v>
      </c>
      <c r="G305" s="148">
        <v>926125</v>
      </c>
      <c r="H305" s="148">
        <v>0</v>
      </c>
      <c r="I305" s="148">
        <v>0</v>
      </c>
      <c r="J305" s="148">
        <v>20005748</v>
      </c>
      <c r="K305" s="148">
        <v>3989459</v>
      </c>
      <c r="L305" s="148">
        <v>1325979</v>
      </c>
    </row>
    <row r="306" spans="1:12" s="158" customFormat="1" ht="14.25">
      <c r="A306" s="147" t="s">
        <v>778</v>
      </c>
      <c r="B306" s="156">
        <v>0.872041979608327</v>
      </c>
      <c r="C306" s="156">
        <v>-22.6703160123006</v>
      </c>
      <c r="D306" s="156">
        <v>0</v>
      </c>
      <c r="E306" s="156" t="s">
        <v>409</v>
      </c>
      <c r="F306" s="156">
        <v>32.1886325927077</v>
      </c>
      <c r="G306" s="156">
        <v>-9.18310163314887</v>
      </c>
      <c r="H306" s="156" t="s">
        <v>409</v>
      </c>
      <c r="I306" s="156" t="s">
        <v>409</v>
      </c>
      <c r="J306" s="156">
        <v>-3.83635743087437</v>
      </c>
      <c r="K306" s="156">
        <v>-9.42967454985751</v>
      </c>
      <c r="L306" s="156">
        <v>-44.2392375746524</v>
      </c>
    </row>
    <row r="307" spans="1:12" s="37" customFormat="1" ht="14.25">
      <c r="A307" s="157" t="s">
        <v>903</v>
      </c>
      <c r="B307" s="36"/>
      <c r="C307" s="36"/>
      <c r="D307" s="36"/>
      <c r="E307" s="36"/>
      <c r="F307" s="36"/>
      <c r="G307" s="36"/>
      <c r="H307" s="36"/>
      <c r="I307" s="36"/>
      <c r="J307" s="36"/>
      <c r="K307" s="36"/>
      <c r="L307" s="36"/>
    </row>
    <row r="308" spans="1:17" s="224" customFormat="1" ht="10.5">
      <c r="A308" s="250" t="s">
        <v>933</v>
      </c>
      <c r="B308" s="250"/>
      <c r="C308" s="251"/>
      <c r="D308" s="251"/>
      <c r="E308" s="251"/>
      <c r="F308" s="251"/>
      <c r="G308" s="251"/>
      <c r="H308" s="251"/>
      <c r="I308" s="251"/>
      <c r="K308" s="251"/>
      <c r="L308" s="251"/>
      <c r="M308" s="251"/>
      <c r="O308" s="251"/>
      <c r="P308" s="251"/>
      <c r="Q308" s="251"/>
    </row>
    <row r="310" spans="2:12" ht="14.25">
      <c r="B310" s="170"/>
      <c r="C310" s="170"/>
      <c r="D310" s="170"/>
      <c r="E310" s="170"/>
      <c r="F310" s="170"/>
      <c r="G310" s="170"/>
      <c r="H310" s="170"/>
      <c r="I310" s="170"/>
      <c r="J310" s="170"/>
      <c r="K310" s="170"/>
      <c r="L310" s="170"/>
    </row>
    <row r="311" spans="2:12" ht="14.25">
      <c r="B311" s="170"/>
      <c r="C311" s="170"/>
      <c r="D311" s="170"/>
      <c r="E311" s="170"/>
      <c r="F311" s="170"/>
      <c r="G311" s="170"/>
      <c r="H311" s="170"/>
      <c r="I311" s="170"/>
      <c r="J311" s="170"/>
      <c r="K311" s="170"/>
      <c r="L311" s="170"/>
    </row>
    <row r="312" spans="2:12" ht="14.25">
      <c r="B312" s="170"/>
      <c r="C312" s="170"/>
      <c r="D312" s="170"/>
      <c r="E312" s="170"/>
      <c r="F312" s="170"/>
      <c r="G312" s="170"/>
      <c r="H312" s="170"/>
      <c r="I312" s="170"/>
      <c r="J312" s="170"/>
      <c r="K312" s="170"/>
      <c r="L312" s="170"/>
    </row>
    <row r="313" spans="2:12" ht="14.25">
      <c r="B313" s="170"/>
      <c r="C313" s="170"/>
      <c r="D313" s="170"/>
      <c r="E313" s="170"/>
      <c r="F313" s="170"/>
      <c r="G313" s="170"/>
      <c r="J313" s="170"/>
      <c r="K313" s="170"/>
      <c r="L313" s="170"/>
    </row>
  </sheetData>
  <sheetProtection/>
  <printOptions horizontalCentered="1"/>
  <pageMargins left="0.5905511811023623" right="0.5905511811023623" top="0.3937007874015748" bottom="0.3937007874015748" header="0" footer="0.1968503937007874"/>
  <pageSetup horizontalDpi="600" verticalDpi="600" orientation="landscape" paperSize="9" scale="90" r:id="rId1"/>
  <headerFooter alignWithMargins="0">
    <oddFooter>&amp;L&amp;"Myriad Pro,Normal"&amp;8Estadísticas sobre información económica y financiera de los Fondos de titulización de activos&amp;R&amp;"Myriad Pro,Normal"&amp;8Página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CNMV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mbdeanta</dc:creator>
  <cp:keywords/>
  <dc:description/>
  <cp:lastModifiedBy>Luisa Bailón Chico</cp:lastModifiedBy>
  <cp:lastPrinted>2016-11-16T09:41:22Z</cp:lastPrinted>
  <dcterms:created xsi:type="dcterms:W3CDTF">2009-11-16T11:15:44Z</dcterms:created>
  <dcterms:modified xsi:type="dcterms:W3CDTF">2016-11-16T09:48:58Z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