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140" windowWidth="11580" windowHeight="6030" tabRatio="718" activeTab="0"/>
  </bookViews>
  <sheets>
    <sheet name="MOROSIDAD" sheetId="1" r:id="rId1"/>
    <sheet name="TRIGGERS" sheetId="2" r:id="rId2"/>
  </sheets>
  <definedNames>
    <definedName name="_xlnm.Print_Area" localSheetId="1">'TRIGGERS'!$A$3:$H$67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<sst xmlns="http://schemas.openxmlformats.org/spreadsheetml/2006/main" count="40" uniqueCount="40">
  <si>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</t>
  </si>
  <si>
    <t>FONDO DE TITULIZACIÓN DE ACTIVOS</t>
  </si>
  <si>
    <t>SANTANDER HIPOTECARIO 1</t>
  </si>
  <si>
    <t>CONTENCIOSOS</t>
  </si>
  <si>
    <t>TRIGGERS FONDOS DE RESERVA</t>
  </si>
  <si>
    <t>SI 1) ES MAYOR QUE 2) NO SE AMORTIZA EL FONDO DE RESERVA</t>
  </si>
  <si>
    <t>2) 1% SALDO DERECHOS DE CRÉDITO ACTUAL</t>
  </si>
  <si>
    <t>TRIGGERS DE POSTERGAMIENTO DE INTERESES</t>
  </si>
  <si>
    <t>1) DERECHOS EN MOROSIDAD &gt; 90 DÍAS Y &lt; DE 18 MESES</t>
  </si>
  <si>
    <t>SE POSTERGARAN LOS INTERESES DE LOS BONOS DE LA SERIE B, C Y D SI HUBIERA DEFICIT DE AMORTIZACION</t>
  </si>
  <si>
    <t>NO SE POSTERGAN YA QUE NO HAY DEFICIT DE AMORTIZACION</t>
  </si>
  <si>
    <t>SE AMORTIZA EL FONDO DE RESERVA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</si>
  <si>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</si>
  <si>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</si>
  <si>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</si>
  <si>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</si>
  <si>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</si>
  <si>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</si>
  <si>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</si>
  <si>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</si>
  <si>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</si>
  <si>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</si>
  <si>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</si>
  <si>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</si>
  <si>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</si>
  <si>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</si>
  <si>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</si>
  <si>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</si>
  <si>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</si>
  <si>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</si>
  <si>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</si>
  <si>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</si>
  <si>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</si>
  <si>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</si>
  <si>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</si>
  <si>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</si>
  <si>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SALDO ACTUAL D.C.</t>
  </si>
  <si>
    <t>INFORME RELATIVO A LOS TRIGGERS DEL FONDO EN MILES DE EUROS</t>
  </si>
  <si>
    <t>S.05.4</t>
  </si>
  <si>
    <t>30 DE JUNIO DE 2011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</si>
</sst>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#,##0_);\(#,##0\)"/>
    <numFmt numFmtId="169" formatCode="#,##0.00_);\(#,##0.00\)"/>
    <numFmt numFmtId="170" formatCode="0.0000%"/>
    <numFmt numFmtId="171" formatCode="#,##0\ [$€-1]"/>
    <numFmt numFmtId="172" formatCode="#,##0.00\ [$€-1]"/>
    <numFmt numFmtId="173" formatCode="#,##0.00\ \€"/>
    <numFmt numFmtId="174" formatCode="0.000"/>
    <numFmt numFmtId="175" formatCode="0.000%"/>
    <numFmt numFmtId="176" formatCode="[$-C0A]d\-mmm\-yyyy;@"/>
    <numFmt numFmtId="177" formatCode="_-* #,##0.00\ [$€-1]_-;\-* #,##0.00\ [$€-1]_-;_-* &quot;-&quot;??\ [$€-1]_-"/>
    <numFmt numFmtId="178" formatCode="#,##0.00\ &quot;€&quot;"/>
    <numFmt numFmtId="179" formatCode="_-* #,##0.00\ _P_t_a_-;\-* #,##0.00\ _P_t_a_-;_-* &quot;-&quot;\ _P_t_a_-;_-@_-"/>
    <numFmt numFmtId="180" formatCode="mm\-yy"/>
    <numFmt numFmtId="181" formatCode="mm\-dd\-yyyy"/>
    <numFmt numFmtId="182" formatCode="[$-C0A]d\ &quot;de&quot;\ mmmm\ &quot;de&quot;\ yyyy;@"/>
    <numFmt numFmtId="183" formatCode="d\-mmm\-\a\a"/>
    <numFmt numFmtId="184" formatCode="0.0000000000"/>
    <numFmt numFmtId="185" formatCode="0.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%"/>
    <numFmt numFmtId="193" formatCode="_-* #,##0.0\ _P_t_a_-;\-* #,##0.0\ _P_t_a_-;_-* &quot;-&quot;\ _P_t_a_-;_-@_-"/>
    <numFmt numFmtId="194" formatCode="_-* #,##0.000\ _P_t_a_-;\-* #,##0.000\ _P_t_a_-;_-* &quot;-&quot;\ _P_t_a_-;_-@_-"/>
    <numFmt numFmtId="195" formatCode="_-* #,##0.00\ _€_-;\-* #,##0.00\ _€_-;_-* &quot;-&quot;\ _€_-;_-@_-"/>
    <numFmt numFmtId="196" formatCode="_-* #,##0.0000\ _P_t_a_-;\-* #,##0.0000\ _P_t_a_-;_-* &quot;-&quot;\ _P_t_a_-;_-@_-"/>
    <numFmt numFmtId="197" formatCode="_-* #,##0.00000\ _P_t_a_-;\-* #,##0.00000\ _P_t_a_-;_-* &quot;-&quot;\ _P_t_a_-;_-@_-"/>
    <numFmt numFmtId="198" formatCode="d\-mmm"/>
    <numFmt numFmtId="199" formatCode="mm/yyyy"/>
    <numFmt numFmtId="200" formatCode="#,##0.00\ [$€-1];[Red]\-#,##0.00\ [$€-1]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[$-C0A]dddd\,\ dd&quot; de &quot;mmmm&quot; de &quot;yyyy"/>
    <numFmt numFmtId="206" formatCode="_-* #,##0.0\ [$€-1]_-;\-* #,##0.0\ [$€-1]_-;_-* &quot;-&quot;??\ [$€-1]_-"/>
    <numFmt numFmtId="207" formatCode="_-* #,##0\ [$€-1]_-;\-* #,##0\ [$€-1]_-;_-* &quot;-&quot;??\ [$€-1]_-"/>
    <numFmt numFmtId="208" formatCode="#,##0.00\ [$€-1]_ ;\-#,##0.00\ [$€-1]\ "/>
    <numFmt numFmtId="209" formatCode="_-* #,##0.000\ [$€-1]_-;\-* #,##0.000\ [$€-1]_-;_-* &quot;-&quot;??\ [$€-1]_-"/>
    <numFmt numFmtId="210" formatCode="_-* #,##0.0\ _P_t_a_-;\-* #,##0.0\ _P_t_a_-;_-* &quot;-&quot;??\ _P_t_a_-;_-@_-"/>
    <numFmt numFmtId="211" formatCode="_-* #,##0.000\ _P_t_a_-;\-* #,##0.000\ _P_t_a_-;_-* &quot;-&quot;??\ _P_t_a_-;_-@_-"/>
    <numFmt numFmtId="212" formatCode="_-* #,##0.0000\ _P_t_a_-;\-* #,##0.0000\ _P_t_a_-;_-* &quot;-&quot;??\ _P_t_a_-;_-@_-"/>
    <numFmt numFmtId="213" formatCode="#,##0.0"/>
    <numFmt numFmtId="214" formatCode="_-* #,##0.00\ [$€-1]_-;\-* #,##0.00\ [$€-1]_-;_-* &quot;-&quot;??\ [$€-1]_-;_-@_-"/>
    <numFmt numFmtId="215" formatCode="#,##0.00_ ;[Red]\-#,##0.00\ "/>
    <numFmt numFmtId="216" formatCode="#,##0.0\ [$€-1]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5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7"/>
      <color indexed="8"/>
      <name val="Verdana"/>
      <family val="2"/>
    </font>
    <font>
      <sz val="2.5"/>
      <color indexed="8"/>
      <name val="Arial"/>
      <family val="2"/>
    </font>
    <font>
      <sz val="2.3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>
        <color rgb="FFBABABA"/>
      </right>
      <top>
        <color indexed="63"/>
      </top>
      <bottom style="thick">
        <color rgb="FFBABABA"/>
      </bottom>
    </border>
  </borders>
  <cellStyleXfs count="65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77" fontId="6" fillId="0" borderId="10" xfId="45" applyFont="1" applyFill="1" applyBorder="1" applyAlignment="1">
      <alignment horizontal="right"/>
    </xf>
    <xf numFmtId="171" fontId="0" fillId="0" borderId="11" xfId="0" applyNumberFormat="1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 indent="1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4" fontId="0" fillId="0" borderId="0" xfId="0" applyNumberFormat="1" applyAlignment="1">
      <alignment/>
    </xf>
    <xf numFmtId="172" fontId="13" fillId="0" borderId="10" xfId="0" applyNumberFormat="1" applyFont="1" applyFill="1" applyBorder="1" applyAlignment="1">
      <alignment horizontal="right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46" applyFont="1" applyAlignment="1" applyProtection="1">
      <alignment horizontal="center"/>
      <protection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4" fontId="49" fillId="0" borderId="33" xfId="0" applyNumberFormat="1" applyFont="1" applyBorder="1" applyAlignment="1">
      <alignment horizontal="left" vertical="center"/>
    </xf>
    <xf numFmtId="0" fontId="49" fillId="0" borderId="33" xfId="0" applyFont="1" applyBorder="1" applyAlignment="1">
      <alignment horizontal="left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101525"/>
        <c:axId val="35151678"/>
      </c:lineChart>
      <c:catAx>
        <c:axId val="56101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8000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51678"/>
        <c:crosses val="autoZero"/>
        <c:auto val="1"/>
        <c:lblOffset val="100"/>
        <c:tickLblSkip val="1"/>
        <c:noMultiLvlLbl val="0"/>
      </c:catAx>
      <c:valAx>
        <c:axId val="35151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0152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4.emf" /><Relationship Id="rId3" Type="http://schemas.openxmlformats.org/officeDocument/2006/relationships/image" Target="../media/image25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9.emf" /><Relationship Id="rId7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chart" Target="/xl/charts/chart1.xml" /><Relationship Id="rId4" Type="http://schemas.openxmlformats.org/officeDocument/2006/relationships/image" Target="../media/image17.emf" /><Relationship Id="rId5" Type="http://schemas.openxmlformats.org/officeDocument/2006/relationships/image" Target="../media/image5.emf" /><Relationship Id="rId6" Type="http://schemas.openxmlformats.org/officeDocument/2006/relationships/image" Target="../media/image26.emf" /><Relationship Id="rId7" Type="http://schemas.openxmlformats.org/officeDocument/2006/relationships/image" Target="../media/image6.emf" /><Relationship Id="rId8" Type="http://schemas.openxmlformats.org/officeDocument/2006/relationships/image" Target="../media/image16.emf" /><Relationship Id="rId9" Type="http://schemas.openxmlformats.org/officeDocument/2006/relationships/image" Target="../media/image22.emf" /><Relationship Id="rId10" Type="http://schemas.openxmlformats.org/officeDocument/2006/relationships/image" Target="../media/image18.emf" /><Relationship Id="rId11" Type="http://schemas.openxmlformats.org/officeDocument/2006/relationships/image" Target="../media/image19.emf" /><Relationship Id="rId12" Type="http://schemas.openxmlformats.org/officeDocument/2006/relationships/image" Target="../media/image20.emf" /><Relationship Id="rId13" Type="http://schemas.openxmlformats.org/officeDocument/2006/relationships/image" Target="../media/image21.emf" /><Relationship Id="rId14" Type="http://schemas.openxmlformats.org/officeDocument/2006/relationships/image" Target="../media/image7.emf" /><Relationship Id="rId15" Type="http://schemas.openxmlformats.org/officeDocument/2006/relationships/image" Target="../media/image10.emf" /><Relationship Id="rId16" Type="http://schemas.openxmlformats.org/officeDocument/2006/relationships/image" Target="../media/image11.emf" /><Relationship Id="rId17" Type="http://schemas.openxmlformats.org/officeDocument/2006/relationships/image" Target="../media/image12.emf" /><Relationship Id="rId18" Type="http://schemas.openxmlformats.org/officeDocument/2006/relationships/image" Target="../media/image13.emf" /><Relationship Id="rId19" Type="http://schemas.openxmlformats.org/officeDocument/2006/relationships/image" Target="../media/image14.emf" /><Relationship Id="rId20" Type="http://schemas.openxmlformats.org/officeDocument/2006/relationships/image" Target="../media/image15.emf" /><Relationship Id="rId2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5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914400</xdr:colOff>
      <xdr:row>32</xdr:row>
      <xdr:rowOff>57150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4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5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6" name="Picture 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7" name="Picture 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7652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0.5385</cdr:y>
    </cdr:from>
    <cdr:to>
      <cdr:x>0.99925</cdr:x>
      <cdr:y>0.867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95950" y="0"/>
          <a:ext cx="4476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96825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2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535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3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535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1838325</xdr:colOff>
      <xdr:row>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2571750</xdr:colOff>
      <xdr:row>0</xdr:row>
      <xdr:rowOff>0</xdr:rowOff>
    </xdr:from>
    <xdr:to>
      <xdr:col>4</xdr:col>
      <xdr:colOff>923925</xdr:colOff>
      <xdr:row>0</xdr:row>
      <xdr:rowOff>0</xdr:rowOff>
    </xdr:to>
    <xdr:graphicFrame>
      <xdr:nvGraphicFramePr>
        <xdr:cNvPr id="5" name="Gráfico 9"/>
        <xdr:cNvGraphicFramePr/>
      </xdr:nvGraphicFramePr>
      <xdr:xfrm>
        <a:off x="2571750" y="0"/>
        <a:ext cx="6153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0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1971675</xdr:colOff>
      <xdr:row>0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1714500</xdr:colOff>
      <xdr:row>0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1733550</xdr:colOff>
      <xdr:row>0</xdr:row>
      <xdr:rowOff>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22</xdr:row>
      <xdr:rowOff>0</xdr:rowOff>
    </xdr:from>
    <xdr:to>
      <xdr:col>0</xdr:col>
      <xdr:colOff>2085975</xdr:colOff>
      <xdr:row>22</xdr:row>
      <xdr:rowOff>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4276725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914400</xdr:colOff>
      <xdr:row>3</xdr:row>
      <xdr:rowOff>57150</xdr:rowOff>
    </xdr:to>
    <xdr:pic>
      <xdr:nvPicPr>
        <xdr:cNvPr id="11" name="Picture 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96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152400</xdr:colOff>
      <xdr:row>3</xdr:row>
      <xdr:rowOff>57150</xdr:rowOff>
    </xdr:to>
    <xdr:pic>
      <xdr:nvPicPr>
        <xdr:cNvPr id="12" name="Picture 1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73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152400</xdr:colOff>
      <xdr:row>3</xdr:row>
      <xdr:rowOff>57150</xdr:rowOff>
    </xdr:to>
    <xdr:pic>
      <xdr:nvPicPr>
        <xdr:cNvPr id="13" name="Picture 1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73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152400</xdr:colOff>
      <xdr:row>3</xdr:row>
      <xdr:rowOff>57150</xdr:rowOff>
    </xdr:to>
    <xdr:pic>
      <xdr:nvPicPr>
        <xdr:cNvPr id="14" name="Picture 19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373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152400</xdr:colOff>
      <xdr:row>3</xdr:row>
      <xdr:rowOff>57150</xdr:rowOff>
    </xdr:to>
    <xdr:pic>
      <xdr:nvPicPr>
        <xdr:cNvPr id="15" name="Picture 2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373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152400</xdr:colOff>
      <xdr:row>3</xdr:row>
      <xdr:rowOff>57150</xdr:rowOff>
    </xdr:to>
    <xdr:pic>
      <xdr:nvPicPr>
        <xdr:cNvPr id="16" name="Picture 2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373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914400</xdr:colOff>
      <xdr:row>3</xdr:row>
      <xdr:rowOff>57150</xdr:rowOff>
    </xdr:to>
    <xdr:pic>
      <xdr:nvPicPr>
        <xdr:cNvPr id="17" name="Picture 23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35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18" name="Picture 24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19" name="Picture 25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0" name="Picture 26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1" name="Picture 27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2" name="Picture 28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914400</xdr:colOff>
      <xdr:row>3</xdr:row>
      <xdr:rowOff>57150</xdr:rowOff>
    </xdr:to>
    <xdr:pic>
      <xdr:nvPicPr>
        <xdr:cNvPr id="23" name="Picture 3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135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4" name="Picture 3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5" name="Picture 3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6" name="Picture 3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7" name="Picture 3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8" name="Picture 3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22</xdr:row>
      <xdr:rowOff>0</xdr:rowOff>
    </xdr:from>
    <xdr:to>
      <xdr:col>0</xdr:col>
      <xdr:colOff>2085975</xdr:colOff>
      <xdr:row>22</xdr:row>
      <xdr:rowOff>0</xdr:rowOff>
    </xdr:to>
    <xdr:pic>
      <xdr:nvPicPr>
        <xdr:cNvPr id="29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4276725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C3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40.140625" style="14" bestFit="1" customWidth="1"/>
    <col min="2" max="2" width="16.57421875" style="16" bestFit="1" customWidth="1"/>
    <col min="3" max="3" width="16.57421875" style="0" hidden="1" customWidth="1"/>
  </cols>
  <sheetData>
    <row r="1" spans="1:3" ht="13.5" thickBot="1">
      <c r="A1" s="13" t="s">
        <v>36</v>
      </c>
      <c r="B1" s="18">
        <v>686186228.06</v>
      </c>
      <c r="C1" s="9">
        <f>B1/1000</f>
        <v>686186.22806</v>
      </c>
    </row>
    <row r="3" ht="13.5" thickBot="1">
      <c r="B3" s="15"/>
    </row>
    <row r="4" spans="1:3" ht="13.5" thickBot="1">
      <c r="A4" s="13" t="s">
        <v>3</v>
      </c>
      <c r="B4" s="19">
        <v>2048333.98</v>
      </c>
      <c r="C4" s="9">
        <f>B4/1000</f>
        <v>2048.33398</v>
      </c>
    </row>
    <row r="8" spans="1:2" ht="13.5" thickBot="1">
      <c r="A8" s="12" t="s">
        <v>12</v>
      </c>
      <c r="B8" s="45">
        <v>11337.13</v>
      </c>
    </row>
    <row r="9" spans="1:2" ht="14.25" thickBot="1" thickTop="1">
      <c r="A9" s="12" t="s">
        <v>13</v>
      </c>
      <c r="B9" s="45">
        <v>4430.83</v>
      </c>
    </row>
    <row r="10" spans="1:3" ht="14.25" thickBot="1" thickTop="1">
      <c r="A10" s="12" t="s">
        <v>14</v>
      </c>
      <c r="B10" s="45">
        <v>3645388.86</v>
      </c>
      <c r="C10" s="9">
        <f>B10/1000</f>
        <v>3645.38886</v>
      </c>
    </row>
    <row r="11" spans="1:2" ht="14.25" thickBot="1" thickTop="1">
      <c r="A11" s="12" t="s">
        <v>15</v>
      </c>
      <c r="B11" s="46">
        <v>43</v>
      </c>
    </row>
    <row r="12" spans="1:2" ht="14.25" thickBot="1" thickTop="1">
      <c r="A12" s="12" t="s">
        <v>16</v>
      </c>
      <c r="B12" s="45">
        <v>25098.33</v>
      </c>
    </row>
    <row r="13" spans="1:2" ht="14.25" thickBot="1" thickTop="1">
      <c r="A13" s="12" t="s">
        <v>17</v>
      </c>
      <c r="B13" s="45">
        <v>9520.49</v>
      </c>
    </row>
    <row r="14" spans="1:3" ht="14.25" thickBot="1" thickTop="1">
      <c r="A14" s="12" t="s">
        <v>18</v>
      </c>
      <c r="B14" s="45">
        <v>3691873.96</v>
      </c>
      <c r="C14" s="9">
        <f>B14/1000</f>
        <v>3691.87396</v>
      </c>
    </row>
    <row r="15" spans="1:2" ht="14.25" thickBot="1" thickTop="1">
      <c r="A15" s="12" t="s">
        <v>19</v>
      </c>
      <c r="B15" s="46">
        <v>40</v>
      </c>
    </row>
    <row r="16" spans="1:2" ht="14.25" thickBot="1" thickTop="1">
      <c r="A16" s="12" t="s">
        <v>20</v>
      </c>
      <c r="B16" s="45">
        <v>28731.83</v>
      </c>
    </row>
    <row r="17" spans="1:2" ht="14.25" thickBot="1" thickTop="1">
      <c r="A17" s="12" t="s">
        <v>21</v>
      </c>
      <c r="B17" s="45">
        <v>12423.37</v>
      </c>
    </row>
    <row r="18" spans="1:3" ht="14.25" thickBot="1" thickTop="1">
      <c r="A18" s="12" t="s">
        <v>22</v>
      </c>
      <c r="B18" s="45">
        <v>3017551.24</v>
      </c>
      <c r="C18" s="9">
        <f>B18/1000</f>
        <v>3017.5512400000002</v>
      </c>
    </row>
    <row r="19" spans="1:2" ht="14.25" thickBot="1" thickTop="1">
      <c r="A19" s="12" t="s">
        <v>23</v>
      </c>
      <c r="B19" s="46">
        <v>33</v>
      </c>
    </row>
    <row r="20" spans="1:2" ht="14.25" thickBot="1" thickTop="1">
      <c r="A20" s="12" t="s">
        <v>24</v>
      </c>
      <c r="B20" s="45">
        <v>12432.28</v>
      </c>
    </row>
    <row r="21" spans="1:2" ht="14.25" thickBot="1" thickTop="1">
      <c r="A21" s="12" t="s">
        <v>25</v>
      </c>
      <c r="B21" s="45">
        <v>5566.33</v>
      </c>
    </row>
    <row r="22" spans="1:3" ht="14.25" thickBot="1" thickTop="1">
      <c r="A22" s="12" t="s">
        <v>26</v>
      </c>
      <c r="B22" s="45">
        <v>753737.68</v>
      </c>
      <c r="C22" s="9">
        <f>B22/1000</f>
        <v>753.7376800000001</v>
      </c>
    </row>
    <row r="23" spans="1:2" ht="14.25" thickBot="1" thickTop="1">
      <c r="A23" s="12" t="s">
        <v>27</v>
      </c>
      <c r="B23" s="46">
        <v>12</v>
      </c>
    </row>
    <row r="24" spans="1:2" ht="14.25" thickBot="1" thickTop="1">
      <c r="A24" s="12" t="s">
        <v>28</v>
      </c>
      <c r="B24" s="45">
        <v>1179.89</v>
      </c>
    </row>
    <row r="25" spans="1:2" ht="14.25" thickBot="1" thickTop="1">
      <c r="A25" s="12" t="s">
        <v>29</v>
      </c>
      <c r="B25" s="46">
        <v>629.11</v>
      </c>
    </row>
    <row r="26" spans="1:3" ht="14.25" thickBot="1" thickTop="1">
      <c r="A26" s="12" t="s">
        <v>30</v>
      </c>
      <c r="B26" s="45">
        <v>40057.89</v>
      </c>
      <c r="C26" s="9">
        <f>(B26/1000)+C4</f>
        <v>2088.39187</v>
      </c>
    </row>
    <row r="27" spans="1:2" ht="14.25" thickBot="1" thickTop="1">
      <c r="A27" s="12" t="s">
        <v>31</v>
      </c>
      <c r="B27" s="46">
        <v>1</v>
      </c>
    </row>
    <row r="28" spans="1:2" ht="14.25" thickBot="1" thickTop="1">
      <c r="A28" s="12" t="s">
        <v>32</v>
      </c>
      <c r="B28" s="46">
        <v>0</v>
      </c>
    </row>
    <row r="29" spans="1:2" ht="14.25" thickBot="1" thickTop="1">
      <c r="A29" s="12" t="s">
        <v>33</v>
      </c>
      <c r="B29" s="46">
        <v>0</v>
      </c>
    </row>
    <row r="30" spans="1:2" ht="14.25" thickBot="1" thickTop="1">
      <c r="A30" s="12" t="s">
        <v>34</v>
      </c>
      <c r="B30" s="46">
        <v>0</v>
      </c>
    </row>
    <row r="31" spans="1:2" ht="14.25" thickBot="1" thickTop="1">
      <c r="A31" s="12" t="s">
        <v>35</v>
      </c>
      <c r="B31" s="46">
        <v>0</v>
      </c>
    </row>
    <row r="32" ht="13.5" thickTop="1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2:J69"/>
  <sheetViews>
    <sheetView zoomScaleSheetLayoutView="100" zoomScalePageLayoutView="0" workbookViewId="0" topLeftCell="A1">
      <selection activeCell="A22" sqref="A22:B22"/>
    </sheetView>
  </sheetViews>
  <sheetFormatPr defaultColWidth="11.421875" defaultRowHeight="12.75"/>
  <cols>
    <col min="1" max="1" width="39.140625" style="4" customWidth="1"/>
    <col min="2" max="2" width="40.00390625" style="4" customWidth="1"/>
    <col min="3" max="3" width="16.28125" style="4" customWidth="1"/>
    <col min="4" max="4" width="21.57421875" style="4" customWidth="1"/>
    <col min="5" max="5" width="18.28125" style="4" customWidth="1"/>
    <col min="6" max="6" width="23.00390625" style="4" customWidth="1"/>
    <col min="7" max="7" width="19.00390625" style="4" customWidth="1"/>
    <col min="8" max="8" width="13.140625" style="4" customWidth="1"/>
    <col min="9" max="9" width="40.140625" style="0" bestFit="1" customWidth="1"/>
    <col min="11" max="12" width="28.421875" style="4" bestFit="1" customWidth="1"/>
    <col min="13" max="13" width="14.421875" style="4" bestFit="1" customWidth="1"/>
    <col min="14" max="16384" width="11.421875" style="4" customWidth="1"/>
  </cols>
  <sheetData>
    <row r="2" ht="12.75">
      <c r="F2" s="17" t="s">
        <v>38</v>
      </c>
    </row>
    <row r="3" ht="13.5" thickBot="1">
      <c r="C3" s="7"/>
    </row>
    <row r="4" spans="1:6" ht="18">
      <c r="A4" s="20" t="s">
        <v>1</v>
      </c>
      <c r="B4" s="21"/>
      <c r="C4" s="21"/>
      <c r="D4" s="21"/>
      <c r="E4" s="21"/>
      <c r="F4" s="22"/>
    </row>
    <row r="5" spans="1:6" ht="18.75" thickBot="1">
      <c r="A5" s="23" t="s">
        <v>2</v>
      </c>
      <c r="B5" s="24"/>
      <c r="C5" s="24"/>
      <c r="D5" s="24"/>
      <c r="E5" s="24"/>
      <c r="F5" s="25"/>
    </row>
    <row r="6" spans="1:2" ht="12.75">
      <c r="A6" s="1"/>
      <c r="B6" s="5"/>
    </row>
    <row r="7" spans="1:6" ht="12.75">
      <c r="A7" s="32" t="s">
        <v>37</v>
      </c>
      <c r="B7" s="32"/>
      <c r="C7" s="32"/>
      <c r="D7" s="32"/>
      <c r="E7" s="32"/>
      <c r="F7" s="32"/>
    </row>
    <row r="8" spans="1:7" ht="12.75">
      <c r="A8" s="6"/>
      <c r="B8" s="26" t="s">
        <v>39</v>
      </c>
      <c r="C8" s="26"/>
      <c r="D8" s="26"/>
      <c r="E8" s="6"/>
      <c r="F8" s="6"/>
      <c r="G8" s="6"/>
    </row>
    <row r="9" ht="12.75">
      <c r="A9" s="2"/>
    </row>
    <row r="10" ht="13.5" thickBot="1"/>
    <row r="11" spans="1:4" ht="13.5" thickBot="1">
      <c r="A11" s="33" t="s">
        <v>4</v>
      </c>
      <c r="B11" s="34"/>
      <c r="C11" s="34"/>
      <c r="D11" s="35"/>
    </row>
    <row r="12" spans="1:4" ht="12.75">
      <c r="A12" s="39" t="s">
        <v>5</v>
      </c>
      <c r="B12" s="40"/>
      <c r="C12" s="40"/>
      <c r="D12" s="41"/>
    </row>
    <row r="13" spans="1:8" ht="15">
      <c r="A13" s="36" t="s">
        <v>8</v>
      </c>
      <c r="B13" s="37"/>
      <c r="C13" s="38"/>
      <c r="D13" s="11">
        <f>(MOROSIDAD!B22+MOROSIDAD!B26+MOROSIDAD!B30+MOROSIDAD!B4)/1000</f>
        <v>2842.1295499999997</v>
      </c>
      <c r="H13" s="8"/>
    </row>
    <row r="14" spans="1:4" ht="13.5" thickBot="1">
      <c r="A14" s="29" t="s">
        <v>6</v>
      </c>
      <c r="B14" s="30"/>
      <c r="C14" s="31"/>
      <c r="D14" s="10">
        <f>MOROSIDAD!C1*1%</f>
        <v>6861.8622806</v>
      </c>
    </row>
    <row r="16" spans="1:2" ht="12.75">
      <c r="A16" s="3" t="s">
        <v>11</v>
      </c>
      <c r="B16" s="2"/>
    </row>
    <row r="17" ht="13.5" thickBot="1"/>
    <row r="18" spans="1:4" ht="32.25" customHeight="1" thickBot="1">
      <c r="A18" s="33" t="s">
        <v>7</v>
      </c>
      <c r="B18" s="34"/>
      <c r="C18" s="34"/>
      <c r="D18" s="35"/>
    </row>
    <row r="19" spans="1:4" ht="13.5" thickBot="1">
      <c r="A19" s="42" t="s">
        <v>9</v>
      </c>
      <c r="B19" s="43"/>
      <c r="C19" s="43"/>
      <c r="D19" s="44"/>
    </row>
    <row r="20" spans="1:2" ht="12.75">
      <c r="A20" s="27" t="s">
        <v>0</v>
      </c>
      <c r="B20" s="27"/>
    </row>
    <row r="21" spans="1:2" ht="31.5" customHeight="1">
      <c r="A21" s="3" t="s">
        <v>10</v>
      </c>
      <c r="B21" s="1"/>
    </row>
    <row r="22" spans="1:3" ht="12.75">
      <c r="A22" s="28"/>
      <c r="B22" s="28"/>
      <c r="C22" s="7"/>
    </row>
    <row r="23" ht="36" customHeight="1"/>
    <row r="26" ht="24" customHeight="1"/>
    <row r="27" ht="24" customHeight="1"/>
    <row r="28" ht="24" customHeight="1"/>
    <row r="29" ht="24" customHeight="1"/>
    <row r="30" ht="45.75" customHeight="1"/>
    <row r="31" ht="24" customHeight="1"/>
    <row r="32" ht="24" customHeight="1"/>
    <row r="33" ht="24" customHeight="1"/>
    <row r="36" ht="91.5" customHeight="1"/>
    <row r="38" spans="1:10" s="6" customFormat="1" ht="99.75" customHeight="1">
      <c r="A38" s="4"/>
      <c r="B38" s="4"/>
      <c r="C38" s="4"/>
      <c r="D38" s="4"/>
      <c r="E38" s="4"/>
      <c r="F38" s="4"/>
      <c r="G38" s="4"/>
      <c r="H38" s="4"/>
      <c r="I38"/>
      <c r="J38"/>
    </row>
    <row r="42" ht="46.5" customHeight="1"/>
    <row r="43" ht="12.75">
      <c r="H43" s="6"/>
    </row>
    <row r="44" ht="30" customHeight="1"/>
    <row r="45" ht="24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spans="1:10" s="6" customFormat="1" ht="99.75" customHeight="1">
      <c r="A53" s="4"/>
      <c r="B53" s="4"/>
      <c r="C53" s="4"/>
      <c r="D53" s="4"/>
      <c r="E53" s="4"/>
      <c r="F53" s="4"/>
      <c r="G53" s="4"/>
      <c r="H53" s="4"/>
      <c r="I53"/>
      <c r="J53"/>
    </row>
    <row r="57" ht="15.75" customHeight="1">
      <c r="I57" s="4"/>
    </row>
    <row r="58" ht="15.75" customHeight="1">
      <c r="I58" s="4"/>
    </row>
    <row r="59" ht="15.75" customHeight="1">
      <c r="I59" s="4"/>
    </row>
    <row r="60" ht="15.75" customHeight="1">
      <c r="I60" s="4"/>
    </row>
    <row r="61" ht="15.75" customHeight="1">
      <c r="I61" s="4"/>
    </row>
    <row r="62" ht="15.75" customHeight="1">
      <c r="I62" s="4"/>
    </row>
    <row r="63" ht="15.75" customHeight="1">
      <c r="I63" s="4"/>
    </row>
    <row r="64" ht="24" customHeight="1">
      <c r="I64" s="4"/>
    </row>
    <row r="65" ht="24" customHeight="1">
      <c r="I65" s="4"/>
    </row>
    <row r="66" ht="24" customHeight="1">
      <c r="I66" s="4"/>
    </row>
    <row r="67" ht="24" customHeight="1">
      <c r="I67" s="4"/>
    </row>
    <row r="68" ht="24" customHeight="1">
      <c r="I68" s="4"/>
    </row>
    <row r="69" ht="24" customHeight="1">
      <c r="I69" s="4"/>
    </row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</sheetData>
  <sheetProtection/>
  <mergeCells count="12">
    <mergeCell ref="A18:D18"/>
    <mergeCell ref="A19:D19"/>
    <mergeCell ref="A4:F4"/>
    <mergeCell ref="A5:F5"/>
    <mergeCell ref="B8:D8"/>
    <mergeCell ref="A20:B20"/>
    <mergeCell ref="A22:B22"/>
    <mergeCell ref="A14:C14"/>
    <mergeCell ref="A7:F7"/>
    <mergeCell ref="A11:D11"/>
    <mergeCell ref="A13:C13"/>
    <mergeCell ref="A12:D12"/>
  </mergeCells>
  <printOptions horizontalCentered="1"/>
  <pageMargins left="0.62" right="0.75" top="0.58" bottom="1" header="0.67" footer="0"/>
  <pageSetup horizontalDpi="600" verticalDpi="600" orientation="landscape" paperSize="9" scale="70" r:id="rId2"/>
  <rowBreaks count="2" manualBreakCount="2">
    <brk id="16" max="7" man="1"/>
    <brk id="3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STITULIZACION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Mª José Herencias Palomar</cp:lastModifiedBy>
  <cp:lastPrinted>2009-10-22T15:35:48Z</cp:lastPrinted>
  <dcterms:created xsi:type="dcterms:W3CDTF">2000-08-31T06:27:41Z</dcterms:created>
  <dcterms:modified xsi:type="dcterms:W3CDTF">2011-07-05T11:27:38Z</dcterms:modified>
  <cp:category/>
  <cp:version/>
  <cp:contentType/>
  <cp:contentStatus/>
</cp:coreProperties>
</file>