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0752" windowHeight="9624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<sst xmlns="http://schemas.openxmlformats.org/spreadsheetml/2006/main" count="96" uniqueCount="94">
  <si>
    <t>Serie C</t>
  </si>
  <si>
    <t xml:space="preserve">DERECHOS DE CRÉDITO EN MOROSIDAD </t>
  </si>
  <si>
    <t>Serie D</t>
  </si>
  <si>
    <t>Serie B</t>
  </si>
  <si>
    <t>Serie E</t>
  </si>
  <si>
    <t>Serie F</t>
  </si>
  <si>
    <t>PRINCIPAL:</t>
  </si>
  <si>
    <t>INTERES:</t>
  </si>
  <si>
    <t>DE 30 A 60 DIAS</t>
  </si>
  <si>
    <t xml:space="preserve">DE 60 A 90 DIAS </t>
  </si>
  <si>
    <t xml:space="preserve">DE 90 A 180 DIAS </t>
  </si>
  <si>
    <t>MAS DE 180 DIAS</t>
  </si>
  <si>
    <t>HASTA 30 DIAS</t>
  </si>
  <si>
    <t>Contenciosos</t>
  </si>
  <si>
    <t>SALDO ACTUAL DC's:</t>
  </si>
  <si>
    <t>Denominación del Fondo:</t>
  </si>
  <si>
    <t>Denominación del compartimento:</t>
  </si>
  <si>
    <t>Denominación de la gestora:</t>
  </si>
  <si>
    <t>Estados agregados:</t>
  </si>
  <si>
    <t>Período</t>
  </si>
  <si>
    <t>S.05.4</t>
  </si>
  <si>
    <t>SALDO DC'S:</t>
  </si>
  <si>
    <t>NUMERO DC'S:</t>
  </si>
  <si>
    <t>% SOBRE SALDO ACTUAL DC'S</t>
  </si>
  <si>
    <t>SERIE (ISIN)</t>
  </si>
  <si>
    <t>DENOMINACIÓN SERIE</t>
  </si>
  <si>
    <t>IMPORTE PENDIENTE</t>
  </si>
  <si>
    <t>TRIGGERS FONDO DE RESERVA</t>
  </si>
  <si>
    <t>1. SI 1.a) ES MAYOR QUE 1.b) NO SE AMORTIZA EL FONDO DE RESERVA:</t>
  </si>
  <si>
    <t>TRIGGERS ORDEN DE PRELACIÓN DE PAGOS</t>
  </si>
  <si>
    <t>Adjudicados</t>
  </si>
  <si>
    <t>Write Off</t>
  </si>
  <si>
    <t>Pdas Brutas</t>
  </si>
  <si>
    <t xml:space="preserve">               1.a) MOROSIDAD ENTRE 90 DÍAS Y 18 MESES</t>
  </si>
  <si>
    <t xml:space="preserve">               1.b) 1% SALDO VIVO DERECHOS DE CRÉDITO SIN FALLIDOS</t>
  </si>
  <si>
    <t>1. SI 1.a) ES MAYOR QUE 1.b) SE POSTERGARÁ EL PAGO DE INTERESES DE LA SERIE B:</t>
  </si>
  <si>
    <t xml:space="preserve">               1.a) SALDO VIVO ACUMULADO DE FALLIDOS SIN RECOBROS</t>
  </si>
  <si>
    <t>2. SI 2.a) ES MAYOR QUE 2.b) SE POSTERGARÁ EL PAGO DE INTERESES DE LA SERIE C:</t>
  </si>
  <si>
    <t xml:space="preserve">               2.a) SALDO VIVO ACUMULADO DE FALLIDOS SIN RECOBROS</t>
  </si>
  <si>
    <t>3. SI 3.a) ES MAYOR QUE 3.b) SE POSTERGARÁ EL PAGO DE INTERESES DE LA SERIE D:</t>
  </si>
  <si>
    <t xml:space="preserve">               3.a) SALDO VIVO ACUMULADO DE FALLIDOS SIN RECOBROS</t>
  </si>
  <si>
    <t>4. SI 4.a) ES MAYOR QUE 4.b) SE POSTERGARÁ EL PAGO DE INTERESES DE LA SERIE E:</t>
  </si>
  <si>
    <t xml:space="preserve">               4.a) SALDO VIVO ACUMULADO DE FALLIDOS SIN RECOBROS</t>
  </si>
  <si>
    <t>NO SE HAN ALCANZO LOS NIVELES DE LOS TRIGGERS, POR TANTO NO SE POSTERGA EL PAGO DE</t>
  </si>
  <si>
    <t>INTERESES DE LOS BONOS.</t>
  </si>
  <si>
    <t>Principal de morosidad &lt; 30 días</t>
  </si>
  <si>
    <t>Intereses de morosidad &lt; 30 días</t>
  </si>
  <si>
    <t>Saldo Morosidad &lt; 30 días</t>
  </si>
  <si>
    <t>Número derechos de crédito &lt; 30 días</t>
  </si>
  <si>
    <t>Principal de morosidad &lt; 60 días</t>
  </si>
  <si>
    <t>Intereses de morosidad &lt; 60 días</t>
  </si>
  <si>
    <t>Saldo Morosidad &lt; 60 días</t>
  </si>
  <si>
    <t>Número derechos de crédito &lt; 60 días</t>
  </si>
  <si>
    <t>Principal de morosidad &lt; 90 días</t>
  </si>
  <si>
    <t>Intereses de morosidad &lt; 90 días</t>
  </si>
  <si>
    <t>Saldo Morosidad &lt; 90 días</t>
  </si>
  <si>
    <t>Número derechos de crédito &lt; 90 días</t>
  </si>
  <si>
    <t>Principal de morosidad &lt; 180 días</t>
  </si>
  <si>
    <t>Intereses de morosidad &lt; 180 días</t>
  </si>
  <si>
    <t>Saldo Morosidad &lt; 180 días</t>
  </si>
  <si>
    <t>Número derechos de crédito &lt; 180 días</t>
  </si>
  <si>
    <t>Principal de morosidad &lt; 365 días</t>
  </si>
  <si>
    <t>Intereses de morosidad &lt; 365 días</t>
  </si>
  <si>
    <t>Saldo Morosidad &lt; 365 días</t>
  </si>
  <si>
    <t>Número derechos de crédito &lt; 365 días</t>
  </si>
  <si>
    <t>Principal de morosidad &gt; 365 días</t>
  </si>
  <si>
    <t>Intereses de morosidad &gt; 365 días</t>
  </si>
  <si>
    <t>Saldo Morosidad &gt; 365 días</t>
  </si>
  <si>
    <t>Número derechos de crédito &gt; 365 días</t>
  </si>
  <si>
    <t>sumar contenc</t>
  </si>
  <si>
    <t>427+428</t>
  </si>
  <si>
    <t>año 2007</t>
  </si>
  <si>
    <t>año 2008</t>
  </si>
  <si>
    <t>año 2010</t>
  </si>
  <si>
    <t>cuenta 680</t>
  </si>
  <si>
    <t>300+425+426</t>
  </si>
  <si>
    <t>actual 680</t>
  </si>
  <si>
    <r>
      <t xml:space="preserve">año 2007+ 680 del </t>
    </r>
    <r>
      <rPr>
        <b/>
        <sz val="8"/>
        <color indexed="10"/>
        <rFont val="Arial"/>
        <family val="0"/>
      </rPr>
      <t>balance pero coger el Debe</t>
    </r>
  </si>
  <si>
    <t>fórmula</t>
  </si>
  <si>
    <t>Santander Hipotecario 6</t>
  </si>
  <si>
    <t>Serie A</t>
  </si>
  <si>
    <t>ES0378640009</t>
  </si>
  <si>
    <t>ES0378640017</t>
  </si>
  <si>
    <t>ES0378640025</t>
  </si>
  <si>
    <t>ES0378640033</t>
  </si>
  <si>
    <t>ES0378640041</t>
  </si>
  <si>
    <t>ES0378640058</t>
  </si>
  <si>
    <t xml:space="preserve">               1.b) 38,40% DEL SALDO VIVO INICIAL DE LOS DC'S</t>
  </si>
  <si>
    <t xml:space="preserve">               2.b) 31,59% DEL SALDO VIVO INICIAL DE LOS DC'S</t>
  </si>
  <si>
    <t xml:space="preserve">               3.b) 25,27% DEL SALDO VIVO INICIAL DE LOS DC'S</t>
  </si>
  <si>
    <t xml:space="preserve">               4.b) 19,85% DEL SALDO VIVO INICIAL DE LOS DC'S</t>
  </si>
  <si>
    <t>Fecha: 31 de diciembre de 2010</t>
  </si>
  <si>
    <t xml:space="preserve">SE HA ALCANZADO EL NIVEL DEL TRIGGER. NO OBSTANTE, EL FONDO DE RESERVA CONTINUARÁ </t>
  </si>
  <si>
    <t>CONSTANTE HASTA MAYO DE 2013.</t>
  </si>
</sst>
</file>

<file path=xl/styles.xml><?xml version="1.0" encoding="utf-8"?>
<styleSheet xmlns="http://schemas.openxmlformats.org/spreadsheetml/2006/main">
  <numFmts count="2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.00\ [$€-1]_-;\-* #,##0.00\ [$€-1]_-;_-* &quot;-&quot;??\ [$€-1]_-"/>
    <numFmt numFmtId="165" formatCode="_-* #,##0.00\ _€_-;\-* #,##0.00\ _€_-;_-* &quot;-&quot;??\ _€_-;_-@_-"/>
    <numFmt numFmtId="166" formatCode="_-* #,##0\ _€_-;\-* #,##0\ _€_-;_-* &quot;-&quot;\ _€_-;_-@_-"/>
    <numFmt numFmtId="167" formatCode="_-* #,##0.00\ &quot;€&quot;_-;\-* #,##0.00\ &quot;€&quot;_-;_-* &quot;-&quot;??\ &quot;€&quot;_-;_-@_-"/>
    <numFmt numFmtId="168" formatCode="_-* #,##0\ &quot;€&quot;_-;\-* #,##0\ &quot;€&quot;_-;_-* &quot;-&quot;\ &quot;€&quot;_-;_-@_-"/>
    <numFmt numFmtId="169" formatCode="_-* #,##0.00\ _P_t_a_-;\-* #,##0.00\ _P_t_a_-;_-* &quot;-&quot;\ _P_t_a_-;_-@_-"/>
    <numFmt numFmtId="170" formatCode="#,##0_ ;\-#,##0\ "/>
    <numFmt numFmtId="171" formatCode="[$-C0A]d\-mmm\-yyyy;@"/>
    <numFmt numFmtId="172" formatCode="#,##0.00\ [$€-1]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#,##0.00\ [$€-1];[Red]\-#,##0.00\ [$€-1]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7"/>
      <name val="Arial"/>
      <family val="2"/>
    </font>
    <font>
      <b/>
      <sz val="10"/>
      <color indexed="9"/>
      <name val="Arial"/>
      <family val="2"/>
    </font>
    <font>
      <sz val="10"/>
      <color indexed="59"/>
      <name val="Arial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b/>
      <sz val="10"/>
      <color indexed="9"/>
      <name val="Times New Roman"/>
      <family val="1"/>
    </font>
    <font>
      <b/>
      <sz val="6"/>
      <color indexed="8"/>
      <name val="Verdana"/>
      <family val="2"/>
    </font>
    <font>
      <sz val="5"/>
      <color indexed="8"/>
      <name val="Verdana"/>
      <family val="2"/>
    </font>
    <font>
      <b/>
      <sz val="8"/>
      <name val="Times New Roman"/>
      <family val="1"/>
    </font>
    <font>
      <sz val="8"/>
      <color indexed="8"/>
      <name val="Verdana"/>
      <family val="2"/>
    </font>
    <font>
      <sz val="11"/>
      <color indexed="10"/>
      <name val="Arial"/>
      <family val="0"/>
    </font>
    <font>
      <b/>
      <sz val="8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hair">
        <color indexed="18"/>
      </left>
      <right style="thick"/>
      <top style="hair">
        <color indexed="18"/>
      </top>
      <bottom style="thick"/>
    </border>
    <border>
      <left style="thick"/>
      <right style="hair">
        <color indexed="18"/>
      </right>
      <top>
        <color indexed="63"/>
      </top>
      <bottom style="thick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6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4" xfId="0" applyFont="1" applyBorder="1" applyAlignment="1">
      <alignment horizontal="left"/>
    </xf>
    <xf numFmtId="10" fontId="0" fillId="0" borderId="15" xfId="22" applyNumberFormat="1" applyFont="1" applyFill="1" applyBorder="1" applyAlignment="1">
      <alignment horizontal="center"/>
    </xf>
    <xf numFmtId="10" fontId="0" fillId="0" borderId="16" xfId="22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0" fontId="0" fillId="0" borderId="0" xfId="22" applyNumberFormat="1" applyFont="1" applyBorder="1" applyAlignment="1">
      <alignment horizontal="center"/>
    </xf>
    <xf numFmtId="0" fontId="9" fillId="2" borderId="17" xfId="0" applyFont="1" applyFill="1" applyBorder="1" applyAlignment="1">
      <alignment/>
    </xf>
    <xf numFmtId="164" fontId="0" fillId="0" borderId="0" xfId="15" applyFont="1" applyBorder="1" applyAlignment="1">
      <alignment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11" fillId="0" borderId="26" xfId="0" applyFont="1" applyFill="1" applyBorder="1" applyAlignment="1">
      <alignment horizontal="left"/>
    </xf>
    <xf numFmtId="0" fontId="0" fillId="0" borderId="27" xfId="0" applyFont="1" applyFill="1" applyBorder="1" applyAlignment="1">
      <alignment/>
    </xf>
    <xf numFmtId="172" fontId="0" fillId="0" borderId="28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1" fillId="0" borderId="2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30" xfId="0" applyNumberFormat="1" applyFont="1" applyFill="1" applyBorder="1" applyAlignment="1">
      <alignment/>
    </xf>
    <xf numFmtId="0" fontId="11" fillId="0" borderId="31" xfId="0" applyFont="1" applyFill="1" applyBorder="1" applyAlignment="1">
      <alignment horizontal="left"/>
    </xf>
    <xf numFmtId="0" fontId="0" fillId="0" borderId="32" xfId="0" applyFont="1" applyFill="1" applyBorder="1" applyAlignment="1">
      <alignment/>
    </xf>
    <xf numFmtId="172" fontId="0" fillId="0" borderId="33" xfId="15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11" fillId="0" borderId="29" xfId="0" applyFont="1" applyFill="1" applyBorder="1" applyAlignment="1">
      <alignment horizontal="left"/>
    </xf>
    <xf numFmtId="3" fontId="0" fillId="0" borderId="30" xfId="0" applyNumberFormat="1" applyFont="1" applyFill="1" applyBorder="1" applyAlignment="1">
      <alignment/>
    </xf>
    <xf numFmtId="10" fontId="0" fillId="0" borderId="28" xfId="15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/>
    </xf>
    <xf numFmtId="10" fontId="0" fillId="0" borderId="30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3" fontId="0" fillId="0" borderId="33" xfId="15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 horizontal="center"/>
    </xf>
    <xf numFmtId="3" fontId="0" fillId="0" borderId="35" xfId="0" applyNumberFormat="1" applyFont="1" applyFill="1" applyBorder="1" applyAlignment="1">
      <alignment horizontal="center"/>
    </xf>
    <xf numFmtId="3" fontId="0" fillId="0" borderId="36" xfId="0" applyNumberFormat="1" applyFont="1" applyFill="1" applyBorder="1" applyAlignment="1">
      <alignment horizontal="center"/>
    </xf>
    <xf numFmtId="0" fontId="14" fillId="0" borderId="37" xfId="0" applyFont="1" applyBorder="1" applyAlignment="1">
      <alignment horizontal="left" indent="1"/>
    </xf>
    <xf numFmtId="0" fontId="0" fillId="0" borderId="26" xfId="0" applyFont="1" applyBorder="1" applyAlignment="1">
      <alignment/>
    </xf>
    <xf numFmtId="0" fontId="17" fillId="0" borderId="28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4" fontId="16" fillId="3" borderId="38" xfId="0" applyNumberFormat="1" applyFont="1" applyFill="1" applyBorder="1" applyAlignment="1">
      <alignment/>
    </xf>
    <xf numFmtId="0" fontId="0" fillId="0" borderId="39" xfId="0" applyFill="1" applyBorder="1" applyAlignment="1">
      <alignment/>
    </xf>
    <xf numFmtId="0" fontId="18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8" xfId="0" applyFill="1" applyBorder="1" applyAlignment="1">
      <alignment/>
    </xf>
    <xf numFmtId="177" fontId="0" fillId="0" borderId="30" xfId="0" applyNumberFormat="1" applyFont="1" applyFill="1" applyBorder="1" applyAlignment="1">
      <alignment/>
    </xf>
    <xf numFmtId="0" fontId="3" fillId="0" borderId="26" xfId="0" applyFont="1" applyFill="1" applyBorder="1" applyAlignment="1">
      <alignment/>
    </xf>
    <xf numFmtId="170" fontId="10" fillId="0" borderId="23" xfId="15" applyNumberFormat="1" applyFont="1" applyFill="1" applyBorder="1" applyAlignment="1">
      <alignment horizontal="center"/>
    </xf>
    <xf numFmtId="170" fontId="10" fillId="0" borderId="40" xfId="15" applyNumberFormat="1" applyFont="1" applyFill="1" applyBorder="1" applyAlignment="1">
      <alignment horizontal="center"/>
    </xf>
    <xf numFmtId="3" fontId="10" fillId="0" borderId="23" xfId="0" applyNumberFormat="1" applyFont="1" applyFill="1" applyBorder="1" applyAlignment="1">
      <alignment horizontal="center"/>
    </xf>
    <xf numFmtId="3" fontId="10" fillId="0" borderId="4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4" fontId="15" fillId="0" borderId="37" xfId="0" applyNumberFormat="1" applyFont="1" applyBorder="1" applyAlignment="1">
      <alignment horizontal="left"/>
    </xf>
    <xf numFmtId="0" fontId="15" fillId="0" borderId="37" xfId="0" applyFont="1" applyBorder="1" applyAlignment="1">
      <alignment horizontal="left"/>
    </xf>
    <xf numFmtId="3" fontId="0" fillId="0" borderId="23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13" fillId="2" borderId="26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0" fillId="0" borderId="0" xfId="0" applyFont="1" applyBorder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8"/>
  <sheetViews>
    <sheetView tabSelected="1" workbookViewId="0" topLeftCell="A25">
      <selection activeCell="I55" sqref="I55"/>
    </sheetView>
  </sheetViews>
  <sheetFormatPr defaultColWidth="11.421875" defaultRowHeight="12.75"/>
  <cols>
    <col min="1" max="1" width="24.28125" style="63" customWidth="1"/>
    <col min="2" max="2" width="15.7109375" style="63" customWidth="1"/>
    <col min="3" max="3" width="13.421875" style="63" customWidth="1"/>
    <col min="4" max="4" width="13.57421875" style="63" customWidth="1"/>
    <col min="5" max="5" width="14.140625" style="63" customWidth="1"/>
    <col min="6" max="6" width="15.57421875" style="63" customWidth="1"/>
    <col min="7" max="8" width="11.57421875" style="63" customWidth="1"/>
    <col min="9" max="9" width="14.7109375" style="63" customWidth="1"/>
    <col min="10" max="16384" width="11.57421875" style="63" customWidth="1"/>
  </cols>
  <sheetData>
    <row r="1" spans="1:6" s="3" customFormat="1" ht="13.5" thickBot="1">
      <c r="A1" s="1" t="s">
        <v>20</v>
      </c>
      <c r="B1" s="2"/>
      <c r="C1" s="2"/>
      <c r="D1" s="2"/>
      <c r="E1" s="2"/>
      <c r="F1" s="2"/>
    </row>
    <row r="2" spans="1:7" s="3" customFormat="1" ht="12.75">
      <c r="A2" s="4" t="s">
        <v>15</v>
      </c>
      <c r="B2" s="5" t="s">
        <v>79</v>
      </c>
      <c r="C2" s="5"/>
      <c r="D2" s="6"/>
      <c r="E2" s="6"/>
      <c r="F2" s="7"/>
      <c r="G2" s="8"/>
    </row>
    <row r="3" spans="1:7" s="3" customFormat="1" ht="12.75">
      <c r="A3" s="9" t="s">
        <v>16</v>
      </c>
      <c r="B3" s="10"/>
      <c r="C3" s="10"/>
      <c r="D3" s="10"/>
      <c r="E3" s="10"/>
      <c r="F3" s="11"/>
      <c r="G3" s="8"/>
    </row>
    <row r="4" spans="1:7" s="3" customFormat="1" ht="12.75">
      <c r="A4" s="9" t="s">
        <v>17</v>
      </c>
      <c r="B4" s="10"/>
      <c r="C4" s="10"/>
      <c r="D4" s="10"/>
      <c r="E4" s="10"/>
      <c r="F4" s="11"/>
      <c r="G4" s="12"/>
    </row>
    <row r="5" spans="1:7" s="14" customFormat="1" ht="12.75">
      <c r="A5" s="9" t="s">
        <v>18</v>
      </c>
      <c r="B5" s="10"/>
      <c r="C5" s="10"/>
      <c r="D5" s="10"/>
      <c r="E5" s="10"/>
      <c r="F5" s="11"/>
      <c r="G5" s="13"/>
    </row>
    <row r="6" spans="1:7" s="14" customFormat="1" ht="13.5" thickBot="1">
      <c r="A6" s="15" t="s">
        <v>19</v>
      </c>
      <c r="B6" s="16"/>
      <c r="C6" s="16"/>
      <c r="D6" s="16"/>
      <c r="E6" s="16"/>
      <c r="F6" s="17"/>
      <c r="G6" s="13"/>
    </row>
    <row r="7" spans="1:2" s="14" customFormat="1" ht="12.75">
      <c r="A7" s="18"/>
      <c r="B7" s="19"/>
    </row>
    <row r="8" spans="1:2" s="22" customFormat="1" ht="12.75">
      <c r="A8" s="20" t="s">
        <v>91</v>
      </c>
      <c r="B8" s="21"/>
    </row>
    <row r="9" spans="1:3" s="25" customFormat="1" ht="12.75">
      <c r="A9" s="23" t="s">
        <v>14</v>
      </c>
      <c r="B9" s="97">
        <v>1013350</v>
      </c>
      <c r="C9" s="24" t="s">
        <v>75</v>
      </c>
    </row>
    <row r="10" spans="1:2" s="14" customFormat="1" ht="13.5" thickBot="1">
      <c r="A10" s="26"/>
      <c r="B10" s="19"/>
    </row>
    <row r="11" spans="1:6" s="27" customFormat="1" ht="13.5" thickBot="1">
      <c r="A11" s="107" t="s">
        <v>1</v>
      </c>
      <c r="B11" s="108"/>
      <c r="C11" s="108"/>
      <c r="D11" s="108"/>
      <c r="E11" s="108"/>
      <c r="F11" s="109"/>
    </row>
    <row r="12" spans="1:6" s="3" customFormat="1" ht="26.25">
      <c r="A12" s="28" t="s">
        <v>1</v>
      </c>
      <c r="B12" s="29" t="s">
        <v>12</v>
      </c>
      <c r="C12" s="29" t="s">
        <v>8</v>
      </c>
      <c r="D12" s="29" t="s">
        <v>9</v>
      </c>
      <c r="E12" s="30" t="s">
        <v>10</v>
      </c>
      <c r="F12" s="31" t="s">
        <v>11</v>
      </c>
    </row>
    <row r="13" spans="1:6" s="32" customFormat="1" ht="12.75">
      <c r="A13" s="23" t="s">
        <v>6</v>
      </c>
      <c r="B13" s="90">
        <f>+I15/1000</f>
        <v>34.85336</v>
      </c>
      <c r="C13" s="90">
        <f>+I19/1000</f>
        <v>47.75822</v>
      </c>
      <c r="D13" s="90">
        <f>+I23/1000</f>
        <v>100.82974</v>
      </c>
      <c r="E13" s="90">
        <f>+I27/1000</f>
        <v>31.951790000000003</v>
      </c>
      <c r="F13" s="91">
        <f>+(I31+I35)/1000</f>
        <v>8.26672</v>
      </c>
    </row>
    <row r="14" spans="1:6" s="32" customFormat="1" ht="12.75">
      <c r="A14" s="23" t="s">
        <v>7</v>
      </c>
      <c r="B14" s="90">
        <f>+I16/1000</f>
        <v>38.24203</v>
      </c>
      <c r="C14" s="90">
        <f>+I20/1000</f>
        <v>62.79859</v>
      </c>
      <c r="D14" s="90">
        <f>+I24/1000</f>
        <v>143.37658</v>
      </c>
      <c r="E14" s="90">
        <f>+I28/1000</f>
        <v>55.08406</v>
      </c>
      <c r="F14" s="91">
        <f>+(I32+I36)/1000</f>
        <v>13.31283</v>
      </c>
    </row>
    <row r="15" spans="1:9" s="32" customFormat="1" ht="13.5" thickBot="1">
      <c r="A15" s="23" t="s">
        <v>21</v>
      </c>
      <c r="B15" s="90">
        <f>+I17/1000</f>
        <v>25625.767640000002</v>
      </c>
      <c r="C15" s="90">
        <f>+I21/1000</f>
        <v>18410.64045</v>
      </c>
      <c r="D15" s="90">
        <f>+I25/1000</f>
        <v>23546.345329999996</v>
      </c>
      <c r="E15" s="90">
        <f>+I29/1000</f>
        <v>6055.88004</v>
      </c>
      <c r="F15" s="91">
        <f>+((I33+I37)/1000)+E20</f>
        <v>16167.58554</v>
      </c>
      <c r="H15" s="78" t="s">
        <v>45</v>
      </c>
      <c r="I15" s="95">
        <v>34853.36</v>
      </c>
    </row>
    <row r="16" spans="1:9" s="32" customFormat="1" ht="13.5" thickBot="1">
      <c r="A16" s="23" t="s">
        <v>22</v>
      </c>
      <c r="B16" s="92">
        <f>+I18</f>
        <v>495</v>
      </c>
      <c r="C16" s="92">
        <f>+I22</f>
        <v>109</v>
      </c>
      <c r="D16" s="92">
        <f>+I26</f>
        <v>130</v>
      </c>
      <c r="E16" s="92">
        <f>+I30</f>
        <v>32</v>
      </c>
      <c r="F16" s="93">
        <f>+I34+I38</f>
        <v>6</v>
      </c>
      <c r="G16" s="24" t="s">
        <v>69</v>
      </c>
      <c r="H16" s="78" t="s">
        <v>46</v>
      </c>
      <c r="I16" s="95">
        <v>38242.03</v>
      </c>
    </row>
    <row r="17" spans="1:9" s="3" customFormat="1" ht="13.5" thickBot="1">
      <c r="A17" s="33" t="s">
        <v>23</v>
      </c>
      <c r="B17" s="34">
        <f>+B15/B9</f>
        <v>0.025288170562984165</v>
      </c>
      <c r="C17" s="34">
        <f>+C15/B9</f>
        <v>0.018168096363546653</v>
      </c>
      <c r="D17" s="34">
        <f>+D15/B9</f>
        <v>0.023236142823308825</v>
      </c>
      <c r="E17" s="34">
        <f>+E15/B9</f>
        <v>0.005976099116790842</v>
      </c>
      <c r="F17" s="35">
        <f>+F15/B9</f>
        <v>0.01595459174026743</v>
      </c>
      <c r="H17" s="78" t="s">
        <v>47</v>
      </c>
      <c r="I17" s="95">
        <v>25625767.64</v>
      </c>
    </row>
    <row r="18" spans="1:9" s="3" customFormat="1" ht="13.5" thickBot="1">
      <c r="A18" s="36"/>
      <c r="B18" s="37"/>
      <c r="C18" s="37"/>
      <c r="D18" s="37"/>
      <c r="E18" s="37"/>
      <c r="F18" s="37"/>
      <c r="H18" s="78" t="s">
        <v>48</v>
      </c>
      <c r="I18" s="96">
        <v>495</v>
      </c>
    </row>
    <row r="19" spans="1:9" s="14" customFormat="1" ht="13.5" thickBot="1">
      <c r="A19" s="18"/>
      <c r="B19" s="98"/>
      <c r="H19" s="78" t="s">
        <v>49</v>
      </c>
      <c r="I19" s="95">
        <v>47758.22</v>
      </c>
    </row>
    <row r="20" spans="1:9" s="25" customFormat="1" ht="13.5" thickBot="1">
      <c r="A20" s="38" t="s">
        <v>31</v>
      </c>
      <c r="B20" s="92">
        <v>0</v>
      </c>
      <c r="C20" s="94" t="s">
        <v>70</v>
      </c>
      <c r="D20" s="38" t="s">
        <v>13</v>
      </c>
      <c r="E20" s="92">
        <v>15373</v>
      </c>
      <c r="F20" s="24">
        <v>426</v>
      </c>
      <c r="H20" s="78" t="s">
        <v>50</v>
      </c>
      <c r="I20" s="95">
        <v>62798.59</v>
      </c>
    </row>
    <row r="21" spans="2:9" s="25" customFormat="1" ht="13.5" thickBot="1">
      <c r="B21" s="99"/>
      <c r="E21" s="100"/>
      <c r="H21" s="78" t="s">
        <v>51</v>
      </c>
      <c r="I21" s="95">
        <v>18410640.45</v>
      </c>
    </row>
    <row r="22" spans="1:9" s="25" customFormat="1" ht="13.5" thickBot="1">
      <c r="A22" s="38" t="s">
        <v>32</v>
      </c>
      <c r="B22" s="92">
        <v>59</v>
      </c>
      <c r="C22" s="24" t="s">
        <v>78</v>
      </c>
      <c r="D22" s="38" t="s">
        <v>30</v>
      </c>
      <c r="E22" s="92">
        <v>2265</v>
      </c>
      <c r="F22" s="24">
        <v>441</v>
      </c>
      <c r="H22" s="78" t="s">
        <v>52</v>
      </c>
      <c r="I22" s="96">
        <v>109</v>
      </c>
    </row>
    <row r="23" spans="4:9" s="25" customFormat="1" ht="13.5" thickBot="1">
      <c r="D23" s="110"/>
      <c r="E23" s="110"/>
      <c r="F23" s="39"/>
      <c r="H23" s="78" t="s">
        <v>53</v>
      </c>
      <c r="I23" s="95">
        <v>100829.74</v>
      </c>
    </row>
    <row r="24" spans="1:9" s="27" customFormat="1" ht="27" thickBot="1" thickTop="1">
      <c r="A24" s="40" t="s">
        <v>24</v>
      </c>
      <c r="B24" s="40" t="s">
        <v>25</v>
      </c>
      <c r="C24" s="40" t="s">
        <v>26</v>
      </c>
      <c r="H24" s="78" t="s">
        <v>54</v>
      </c>
      <c r="I24" s="95">
        <v>143376.58</v>
      </c>
    </row>
    <row r="25" spans="1:9" s="27" customFormat="1" ht="13.5" thickBot="1">
      <c r="A25" s="41"/>
      <c r="B25" s="41"/>
      <c r="C25" s="41"/>
      <c r="H25" s="78" t="s">
        <v>55</v>
      </c>
      <c r="I25" s="95">
        <v>23546345.33</v>
      </c>
    </row>
    <row r="26" spans="1:9" s="3" customFormat="1" ht="14.25" thickBot="1" thickTop="1">
      <c r="A26" s="42" t="s">
        <v>81</v>
      </c>
      <c r="B26" s="43" t="s">
        <v>80</v>
      </c>
      <c r="C26" s="75">
        <v>844187</v>
      </c>
      <c r="H26" s="78" t="s">
        <v>56</v>
      </c>
      <c r="I26" s="96">
        <v>130</v>
      </c>
    </row>
    <row r="27" spans="1:9" s="3" customFormat="1" ht="13.5" thickBot="1">
      <c r="A27" s="44" t="s">
        <v>82</v>
      </c>
      <c r="B27" s="45" t="s">
        <v>3</v>
      </c>
      <c r="C27" s="76">
        <v>63000</v>
      </c>
      <c r="H27" s="78" t="s">
        <v>57</v>
      </c>
      <c r="I27" s="95">
        <v>31951.79</v>
      </c>
    </row>
    <row r="28" spans="1:9" s="3" customFormat="1" ht="13.5" thickBot="1">
      <c r="A28" s="44" t="s">
        <v>83</v>
      </c>
      <c r="B28" s="45" t="s">
        <v>0</v>
      </c>
      <c r="C28" s="76">
        <v>52500</v>
      </c>
      <c r="H28" s="78" t="s">
        <v>58</v>
      </c>
      <c r="I28" s="95">
        <v>55084.06</v>
      </c>
    </row>
    <row r="29" spans="1:9" s="3" customFormat="1" ht="13.5" thickBot="1">
      <c r="A29" s="44" t="s">
        <v>84</v>
      </c>
      <c r="B29" s="45" t="s">
        <v>2</v>
      </c>
      <c r="C29" s="76">
        <v>42000</v>
      </c>
      <c r="H29" s="78" t="s">
        <v>59</v>
      </c>
      <c r="I29" s="95">
        <v>6055880.04</v>
      </c>
    </row>
    <row r="30" spans="1:9" s="3" customFormat="1" ht="13.5" thickBot="1">
      <c r="A30" s="44" t="s">
        <v>85</v>
      </c>
      <c r="B30" s="45" t="s">
        <v>4</v>
      </c>
      <c r="C30" s="76">
        <v>21000</v>
      </c>
      <c r="H30" s="78" t="s">
        <v>60</v>
      </c>
      <c r="I30" s="96">
        <v>32</v>
      </c>
    </row>
    <row r="31" spans="1:9" s="3" customFormat="1" ht="13.5" thickBot="1">
      <c r="A31" s="46" t="s">
        <v>86</v>
      </c>
      <c r="B31" s="47" t="s">
        <v>5</v>
      </c>
      <c r="C31" s="77">
        <v>210000</v>
      </c>
      <c r="H31" s="78" t="s">
        <v>61</v>
      </c>
      <c r="I31" s="95">
        <v>8266.72</v>
      </c>
    </row>
    <row r="32" spans="8:9" s="3" customFormat="1" ht="14.25" thickBot="1" thickTop="1">
      <c r="H32" s="78" t="s">
        <v>62</v>
      </c>
      <c r="I32" s="95">
        <v>13312.83</v>
      </c>
    </row>
    <row r="33" spans="8:9" s="3" customFormat="1" ht="13.5" thickBot="1">
      <c r="H33" s="78" t="s">
        <v>63</v>
      </c>
      <c r="I33" s="95">
        <v>794585.54</v>
      </c>
    </row>
    <row r="34" spans="8:9" s="3" customFormat="1" ht="13.5" thickBot="1">
      <c r="H34" s="78" t="s">
        <v>64</v>
      </c>
      <c r="I34" s="96">
        <v>6</v>
      </c>
    </row>
    <row r="35" spans="1:9" s="3" customFormat="1" ht="13.5" thickBot="1">
      <c r="A35" s="48"/>
      <c r="B35" s="48"/>
      <c r="H35" s="78" t="s">
        <v>65</v>
      </c>
      <c r="I35" s="96">
        <v>0</v>
      </c>
    </row>
    <row r="36" spans="1:9" s="27" customFormat="1" ht="13.5" thickBot="1">
      <c r="A36" s="107" t="s">
        <v>27</v>
      </c>
      <c r="B36" s="108"/>
      <c r="C36" s="108"/>
      <c r="D36" s="108"/>
      <c r="E36" s="109"/>
      <c r="H36" s="78" t="s">
        <v>66</v>
      </c>
      <c r="I36" s="96">
        <v>0</v>
      </c>
    </row>
    <row r="37" spans="1:9" s="52" customFormat="1" ht="14.25" thickBot="1" thickTop="1">
      <c r="A37" s="49" t="s">
        <v>28</v>
      </c>
      <c r="B37" s="50"/>
      <c r="C37" s="50"/>
      <c r="D37" s="50"/>
      <c r="E37" s="51"/>
      <c r="G37" s="53"/>
      <c r="H37" s="78" t="s">
        <v>67</v>
      </c>
      <c r="I37" s="96">
        <v>0</v>
      </c>
    </row>
    <row r="38" spans="1:9" s="52" customFormat="1" ht="13.5" thickBot="1">
      <c r="A38" s="54" t="s">
        <v>33</v>
      </c>
      <c r="B38" s="55"/>
      <c r="C38" s="55"/>
      <c r="D38" s="55"/>
      <c r="E38" s="56">
        <f>+E15+F15</f>
        <v>22223.46558</v>
      </c>
      <c r="G38" s="53"/>
      <c r="H38" s="78" t="s">
        <v>68</v>
      </c>
      <c r="I38" s="96">
        <v>0</v>
      </c>
    </row>
    <row r="39" spans="1:9" s="52" customFormat="1" ht="14.25" thickBot="1" thickTop="1">
      <c r="A39" s="57" t="s">
        <v>34</v>
      </c>
      <c r="B39" s="58"/>
      <c r="C39" s="58"/>
      <c r="D39" s="58"/>
      <c r="E39" s="59">
        <f>1%*B9</f>
        <v>10133.5</v>
      </c>
      <c r="G39" s="53"/>
      <c r="H39" s="79"/>
      <c r="I39" s="80" t="s">
        <v>74</v>
      </c>
    </row>
    <row r="40" spans="7:9" s="52" customFormat="1" ht="14.25" thickBot="1" thickTop="1">
      <c r="G40" s="53"/>
      <c r="H40" s="84" t="s">
        <v>73</v>
      </c>
      <c r="I40" s="83">
        <v>0</v>
      </c>
    </row>
    <row r="41" spans="1:9" ht="13.5" thickTop="1">
      <c r="A41" s="60" t="s">
        <v>92</v>
      </c>
      <c r="B41" s="61"/>
      <c r="C41" s="61"/>
      <c r="D41" s="61"/>
      <c r="E41" s="61"/>
      <c r="F41" s="61"/>
      <c r="G41" s="62"/>
      <c r="H41" s="65"/>
      <c r="I41" s="65"/>
    </row>
    <row r="42" spans="1:9" ht="12.75">
      <c r="A42" s="60" t="s">
        <v>93</v>
      </c>
      <c r="B42" s="61"/>
      <c r="C42" s="61"/>
      <c r="D42" s="61"/>
      <c r="E42" s="61"/>
      <c r="F42" s="61"/>
      <c r="G42" s="62"/>
      <c r="H42" s="65"/>
      <c r="I42" s="65"/>
    </row>
    <row r="43" spans="7:9" ht="12.75">
      <c r="G43" s="62"/>
      <c r="H43" s="65"/>
      <c r="I43" s="65"/>
    </row>
    <row r="44" ht="12.75">
      <c r="G44" s="62"/>
    </row>
    <row r="45" spans="1:7" ht="13.5" thickBot="1">
      <c r="A45" s="60"/>
      <c r="B45" s="61"/>
      <c r="C45" s="61"/>
      <c r="D45" s="61"/>
      <c r="E45" s="61"/>
      <c r="F45" s="61"/>
      <c r="G45" s="62"/>
    </row>
    <row r="46" spans="1:7" s="65" customFormat="1" ht="13.5" customHeight="1" thickTop="1">
      <c r="A46" s="101" t="s">
        <v>29</v>
      </c>
      <c r="B46" s="102"/>
      <c r="C46" s="102"/>
      <c r="D46" s="102"/>
      <c r="E46" s="102"/>
      <c r="F46" s="103"/>
      <c r="G46" s="64"/>
    </row>
    <row r="47" spans="1:7" s="65" customFormat="1" ht="13.5" thickBot="1">
      <c r="A47" s="104"/>
      <c r="B47" s="105"/>
      <c r="C47" s="105"/>
      <c r="D47" s="105"/>
      <c r="E47" s="105"/>
      <c r="F47" s="106"/>
      <c r="G47" s="64"/>
    </row>
    <row r="48" spans="1:7" s="52" customFormat="1" ht="14.25" thickBot="1" thickTop="1">
      <c r="A48" s="49" t="s">
        <v>35</v>
      </c>
      <c r="B48" s="50"/>
      <c r="C48" s="50"/>
      <c r="D48" s="50"/>
      <c r="E48" s="50"/>
      <c r="F48" s="67"/>
      <c r="G48" s="53"/>
    </row>
    <row r="49" spans="1:9" s="52" customFormat="1" ht="13.5" thickTop="1">
      <c r="A49" s="68" t="s">
        <v>36</v>
      </c>
      <c r="B49" s="55"/>
      <c r="C49" s="55"/>
      <c r="D49" s="55"/>
      <c r="E49" s="55"/>
      <c r="F49" s="69">
        <f>+I54/1000</f>
        <v>682.60275</v>
      </c>
      <c r="G49" s="53"/>
      <c r="H49" s="89" t="s">
        <v>77</v>
      </c>
      <c r="I49" s="87"/>
    </row>
    <row r="50" spans="1:9" s="52" customFormat="1" ht="14.25" thickBot="1">
      <c r="A50" s="54" t="s">
        <v>87</v>
      </c>
      <c r="B50" s="55"/>
      <c r="C50" s="55"/>
      <c r="D50" s="55"/>
      <c r="E50" s="55"/>
      <c r="F50" s="69">
        <v>403200.00698112</v>
      </c>
      <c r="G50" s="53"/>
      <c r="H50" s="85"/>
      <c r="I50" s="86"/>
    </row>
    <row r="51" spans="1:9" s="52" customFormat="1" ht="13.5" thickTop="1">
      <c r="A51" s="49" t="s">
        <v>37</v>
      </c>
      <c r="B51" s="50"/>
      <c r="C51" s="50"/>
      <c r="D51" s="50"/>
      <c r="E51" s="50"/>
      <c r="F51" s="70"/>
      <c r="G51" s="53"/>
      <c r="H51" s="81" t="s">
        <v>71</v>
      </c>
      <c r="I51" s="88">
        <v>0</v>
      </c>
    </row>
    <row r="52" spans="1:9" s="52" customFormat="1" ht="12.75">
      <c r="A52" s="68" t="s">
        <v>38</v>
      </c>
      <c r="B52" s="55"/>
      <c r="C52" s="55"/>
      <c r="D52" s="55"/>
      <c r="E52" s="55"/>
      <c r="F52" s="69">
        <f>+F49</f>
        <v>682.60275</v>
      </c>
      <c r="G52" s="53"/>
      <c r="H52" s="81" t="s">
        <v>72</v>
      </c>
      <c r="I52" s="88">
        <v>0</v>
      </c>
    </row>
    <row r="53" spans="1:9" s="52" customFormat="1" ht="13.5" thickBot="1">
      <c r="A53" s="57" t="s">
        <v>88</v>
      </c>
      <c r="B53" s="58"/>
      <c r="C53" s="58"/>
      <c r="D53" s="58"/>
      <c r="E53" s="58"/>
      <c r="F53" s="71">
        <v>331695.005743062</v>
      </c>
      <c r="G53" s="53"/>
      <c r="H53" s="81" t="s">
        <v>76</v>
      </c>
      <c r="I53" s="88">
        <v>0</v>
      </c>
    </row>
    <row r="54" spans="1:9" s="52" customFormat="1" ht="14.25" thickBot="1" thickTop="1">
      <c r="A54" s="54" t="s">
        <v>39</v>
      </c>
      <c r="B54" s="55"/>
      <c r="C54" s="55"/>
      <c r="D54" s="55"/>
      <c r="E54" s="55"/>
      <c r="F54" s="72"/>
      <c r="G54" s="53"/>
      <c r="H54" s="82" t="s">
        <v>76</v>
      </c>
      <c r="I54" s="83">
        <v>682602.75</v>
      </c>
    </row>
    <row r="55" spans="1:7" s="52" customFormat="1" ht="13.5" thickTop="1">
      <c r="A55" s="68" t="s">
        <v>40</v>
      </c>
      <c r="B55" s="55"/>
      <c r="C55" s="55"/>
      <c r="D55" s="55"/>
      <c r="E55" s="55"/>
      <c r="F55" s="69">
        <f>+F52</f>
        <v>682.60275</v>
      </c>
      <c r="G55" s="53"/>
    </row>
    <row r="56" spans="1:7" s="52" customFormat="1" ht="13.5" thickBot="1">
      <c r="A56" s="57" t="s">
        <v>89</v>
      </c>
      <c r="B56" s="58"/>
      <c r="C56" s="58"/>
      <c r="D56" s="58"/>
      <c r="E56" s="58"/>
      <c r="F56" s="71">
        <v>265335.00459408597</v>
      </c>
      <c r="G56" s="53"/>
    </row>
    <row r="57" spans="1:7" s="52" customFormat="1" ht="13.5" thickTop="1">
      <c r="A57" s="68" t="s">
        <v>41</v>
      </c>
      <c r="B57" s="55"/>
      <c r="C57" s="55"/>
      <c r="D57" s="55"/>
      <c r="E57" s="55"/>
      <c r="F57" s="73"/>
      <c r="G57" s="53"/>
    </row>
    <row r="58" spans="1:7" s="52" customFormat="1" ht="12.75">
      <c r="A58" s="54" t="s">
        <v>42</v>
      </c>
      <c r="B58" s="55"/>
      <c r="C58" s="55"/>
      <c r="D58" s="55"/>
      <c r="E58" s="55"/>
      <c r="F58" s="69">
        <f>+F55</f>
        <v>682.60275</v>
      </c>
      <c r="G58" s="53"/>
    </row>
    <row r="59" spans="1:7" s="52" customFormat="1" ht="13.5" thickBot="1">
      <c r="A59" s="57" t="s">
        <v>90</v>
      </c>
      <c r="B59" s="58"/>
      <c r="C59" s="58"/>
      <c r="D59" s="58"/>
      <c r="E59" s="58"/>
      <c r="F59" s="74">
        <v>208425.00360872998</v>
      </c>
      <c r="G59" s="53"/>
    </row>
    <row r="60" spans="1:7" s="52" customFormat="1" ht="13.5" thickTop="1">
      <c r="A60" s="66"/>
      <c r="B60" s="66"/>
      <c r="C60" s="66"/>
      <c r="D60" s="66"/>
      <c r="E60" s="66"/>
      <c r="F60" s="66"/>
      <c r="G60" s="53"/>
    </row>
    <row r="61" spans="1:7" ht="12.75">
      <c r="A61" s="60" t="s">
        <v>43</v>
      </c>
      <c r="B61" s="61"/>
      <c r="C61" s="61"/>
      <c r="D61" s="61"/>
      <c r="E61" s="61"/>
      <c r="F61" s="61"/>
      <c r="G61" s="62"/>
    </row>
    <row r="62" spans="1:7" ht="12.75">
      <c r="A62" s="60" t="s">
        <v>44</v>
      </c>
      <c r="B62" s="61"/>
      <c r="C62" s="61"/>
      <c r="D62" s="61"/>
      <c r="E62" s="61"/>
      <c r="F62" s="61"/>
      <c r="G62" s="62"/>
    </row>
    <row r="63" ht="12.75">
      <c r="G63" s="62"/>
    </row>
    <row r="64" ht="12.75">
      <c r="G64" s="62"/>
    </row>
    <row r="65" ht="12.75">
      <c r="G65" s="62"/>
    </row>
    <row r="66" ht="12.75">
      <c r="G66" s="62"/>
    </row>
    <row r="67" ht="12.75">
      <c r="G67" s="62"/>
    </row>
    <row r="68" ht="12.75">
      <c r="G68" s="62"/>
    </row>
    <row r="69" ht="12.75">
      <c r="G69" s="62"/>
    </row>
    <row r="70" ht="12.75">
      <c r="G70" s="62"/>
    </row>
    <row r="71" ht="12.75">
      <c r="G71" s="62"/>
    </row>
    <row r="72" ht="12.75">
      <c r="G72" s="62"/>
    </row>
    <row r="73" ht="12.75">
      <c r="G73" s="62"/>
    </row>
    <row r="74" ht="12.75">
      <c r="G74" s="62"/>
    </row>
    <row r="75" ht="12.75">
      <c r="G75" s="62"/>
    </row>
    <row r="76" ht="12.75">
      <c r="G76" s="62"/>
    </row>
    <row r="77" ht="12.75">
      <c r="G77" s="62"/>
    </row>
    <row r="78" ht="12.75">
      <c r="G78" s="62"/>
    </row>
    <row r="79" ht="12.75">
      <c r="G79" s="62"/>
    </row>
    <row r="80" ht="12.75">
      <c r="G80" s="62"/>
    </row>
    <row r="81" ht="12.75">
      <c r="G81" s="62"/>
    </row>
    <row r="82" ht="12.75">
      <c r="G82" s="62"/>
    </row>
    <row r="83" ht="12.75">
      <c r="G83" s="62"/>
    </row>
    <row r="84" ht="12.75">
      <c r="G84" s="62"/>
    </row>
    <row r="85" ht="12.75">
      <c r="G85" s="62"/>
    </row>
    <row r="86" ht="12.75">
      <c r="G86" s="62"/>
    </row>
    <row r="87" ht="12.75">
      <c r="G87" s="62"/>
    </row>
    <row r="88" ht="12.75">
      <c r="G88" s="62"/>
    </row>
    <row r="89" ht="12.75">
      <c r="G89" s="62"/>
    </row>
    <row r="90" ht="12.75">
      <c r="G90" s="62"/>
    </row>
    <row r="91" ht="12.75">
      <c r="G91" s="62"/>
    </row>
    <row r="92" ht="12.75">
      <c r="G92" s="62"/>
    </row>
    <row r="93" ht="12.75">
      <c r="G93" s="62"/>
    </row>
    <row r="94" ht="12.75">
      <c r="G94" s="62"/>
    </row>
    <row r="95" ht="12.75">
      <c r="G95" s="62"/>
    </row>
    <row r="96" ht="12.75">
      <c r="G96" s="62"/>
    </row>
    <row r="97" ht="12.75">
      <c r="G97" s="62"/>
    </row>
    <row r="98" ht="12.75">
      <c r="G98" s="62"/>
    </row>
    <row r="99" ht="12.75">
      <c r="G99" s="62"/>
    </row>
    <row r="100" ht="12.75">
      <c r="G100" s="62"/>
    </row>
    <row r="101" ht="12.75">
      <c r="G101" s="62"/>
    </row>
    <row r="102" ht="12.75">
      <c r="G102" s="62"/>
    </row>
    <row r="103" ht="12.75">
      <c r="G103" s="62"/>
    </row>
    <row r="104" ht="12.75">
      <c r="G104" s="62"/>
    </row>
    <row r="105" ht="12.75">
      <c r="G105" s="62"/>
    </row>
    <row r="106" ht="12.75">
      <c r="G106" s="62"/>
    </row>
    <row r="107" ht="12.75">
      <c r="G107" s="62"/>
    </row>
    <row r="108" ht="12.75">
      <c r="G108" s="62"/>
    </row>
    <row r="109" ht="12.75">
      <c r="G109" s="62"/>
    </row>
    <row r="110" ht="12.75">
      <c r="G110" s="62"/>
    </row>
    <row r="111" ht="12.75">
      <c r="G111" s="62"/>
    </row>
    <row r="112" ht="12.75">
      <c r="G112" s="62"/>
    </row>
    <row r="113" ht="12.75">
      <c r="G113" s="62"/>
    </row>
    <row r="114" ht="12.75">
      <c r="G114" s="62"/>
    </row>
    <row r="115" ht="12.75">
      <c r="G115" s="62"/>
    </row>
    <row r="116" ht="12.75">
      <c r="G116" s="62"/>
    </row>
    <row r="117" ht="12.75">
      <c r="G117" s="62"/>
    </row>
    <row r="118" ht="12.75">
      <c r="G118" s="62"/>
    </row>
    <row r="119" ht="12.75">
      <c r="G119" s="62"/>
    </row>
    <row r="120" ht="12.75">
      <c r="G120" s="62"/>
    </row>
    <row r="121" ht="12.75">
      <c r="G121" s="62"/>
    </row>
    <row r="122" ht="12.75">
      <c r="G122" s="62"/>
    </row>
    <row r="123" ht="12.75">
      <c r="G123" s="62"/>
    </row>
    <row r="124" ht="12.75">
      <c r="G124" s="62"/>
    </row>
    <row r="125" ht="12.75">
      <c r="G125" s="62"/>
    </row>
    <row r="126" ht="12.75">
      <c r="G126" s="62"/>
    </row>
    <row r="127" ht="12.75">
      <c r="G127" s="62"/>
    </row>
    <row r="128" ht="12.75">
      <c r="G128" s="62"/>
    </row>
    <row r="129" ht="12.75">
      <c r="G129" s="62"/>
    </row>
    <row r="130" ht="12.75">
      <c r="G130" s="62"/>
    </row>
    <row r="131" ht="12.75">
      <c r="G131" s="62"/>
    </row>
    <row r="132" ht="12.75">
      <c r="G132" s="62"/>
    </row>
    <row r="133" ht="12.75">
      <c r="G133" s="62"/>
    </row>
    <row r="134" ht="12.75">
      <c r="G134" s="62"/>
    </row>
    <row r="135" ht="12.75">
      <c r="G135" s="62"/>
    </row>
    <row r="136" ht="12.75">
      <c r="G136" s="62"/>
    </row>
    <row r="137" ht="12.75">
      <c r="G137" s="62"/>
    </row>
    <row r="138" ht="12.75">
      <c r="G138" s="62"/>
    </row>
    <row r="139" ht="12.75">
      <c r="G139" s="62"/>
    </row>
    <row r="140" ht="12.75">
      <c r="G140" s="62"/>
    </row>
    <row r="141" ht="12.75">
      <c r="G141" s="62"/>
    </row>
    <row r="142" ht="12.75">
      <c r="G142" s="62"/>
    </row>
    <row r="143" ht="12.75">
      <c r="G143" s="62"/>
    </row>
    <row r="144" ht="12.75">
      <c r="G144" s="62"/>
    </row>
    <row r="145" ht="12.75">
      <c r="G145" s="62"/>
    </row>
    <row r="146" ht="12.75">
      <c r="G146" s="62"/>
    </row>
    <row r="147" ht="12.75">
      <c r="G147" s="62"/>
    </row>
    <row r="148" ht="12.75">
      <c r="G148" s="62"/>
    </row>
    <row r="149" ht="12.75">
      <c r="G149" s="62"/>
    </row>
    <row r="150" ht="12.75">
      <c r="G150" s="62"/>
    </row>
    <row r="151" ht="12.75">
      <c r="G151" s="62"/>
    </row>
    <row r="152" ht="12.75">
      <c r="G152" s="62"/>
    </row>
    <row r="153" ht="12.75">
      <c r="G153" s="62"/>
    </row>
    <row r="154" ht="12.75">
      <c r="G154" s="62"/>
    </row>
    <row r="155" ht="12.75">
      <c r="G155" s="62"/>
    </row>
    <row r="156" ht="12.75">
      <c r="G156" s="62"/>
    </row>
    <row r="157" ht="12.75">
      <c r="G157" s="62"/>
    </row>
    <row r="158" ht="12.75">
      <c r="G158" s="62"/>
    </row>
    <row r="159" ht="12.75">
      <c r="G159" s="62"/>
    </row>
    <row r="160" ht="12.75">
      <c r="G160" s="62"/>
    </row>
    <row r="161" ht="12.75">
      <c r="G161" s="62"/>
    </row>
    <row r="162" ht="12.75">
      <c r="G162" s="62"/>
    </row>
    <row r="163" ht="12.75">
      <c r="G163" s="62"/>
    </row>
    <row r="164" ht="12.75">
      <c r="G164" s="62"/>
    </row>
    <row r="165" ht="12.75">
      <c r="G165" s="62"/>
    </row>
    <row r="166" ht="12.75">
      <c r="G166" s="62"/>
    </row>
    <row r="167" ht="12.75">
      <c r="G167" s="62"/>
    </row>
    <row r="168" ht="12.75">
      <c r="G168" s="62"/>
    </row>
    <row r="169" ht="12.75">
      <c r="G169" s="62"/>
    </row>
    <row r="170" ht="12.75">
      <c r="G170" s="62"/>
    </row>
    <row r="171" ht="12.75">
      <c r="G171" s="62"/>
    </row>
    <row r="172" ht="12.75">
      <c r="G172" s="62"/>
    </row>
    <row r="173" ht="12.75">
      <c r="G173" s="62"/>
    </row>
    <row r="174" ht="12.75">
      <c r="G174" s="62"/>
    </row>
    <row r="175" ht="12.75">
      <c r="G175" s="62"/>
    </row>
    <row r="176" ht="12.75">
      <c r="G176" s="62"/>
    </row>
    <row r="177" ht="12.75">
      <c r="G177" s="62"/>
    </row>
    <row r="178" ht="12.75">
      <c r="G178" s="62"/>
    </row>
    <row r="179" ht="12.75">
      <c r="G179" s="62"/>
    </row>
    <row r="180" ht="12.75">
      <c r="G180" s="62"/>
    </row>
    <row r="181" ht="12.75">
      <c r="G181" s="62"/>
    </row>
    <row r="182" ht="12.75">
      <c r="G182" s="62"/>
    </row>
    <row r="183" ht="12.75">
      <c r="G183" s="62"/>
    </row>
    <row r="184" ht="12.75">
      <c r="G184" s="62"/>
    </row>
    <row r="185" ht="12.75">
      <c r="G185" s="62"/>
    </row>
    <row r="186" ht="12.75">
      <c r="G186" s="62"/>
    </row>
    <row r="187" ht="12.75">
      <c r="G187" s="62"/>
    </row>
    <row r="188" ht="12.75">
      <c r="G188" s="62"/>
    </row>
    <row r="189" ht="12.75">
      <c r="G189" s="62"/>
    </row>
    <row r="190" ht="12.75">
      <c r="G190" s="62"/>
    </row>
    <row r="191" ht="12.75">
      <c r="G191" s="62"/>
    </row>
    <row r="192" ht="12.75">
      <c r="G192" s="62"/>
    </row>
    <row r="193" ht="12.75">
      <c r="G193" s="62"/>
    </row>
    <row r="194" ht="12.75">
      <c r="G194" s="62"/>
    </row>
    <row r="195" ht="12.75">
      <c r="G195" s="62"/>
    </row>
    <row r="196" ht="12.75">
      <c r="G196" s="62"/>
    </row>
    <row r="197" ht="12.75">
      <c r="G197" s="62"/>
    </row>
    <row r="198" ht="12.75">
      <c r="G198" s="62"/>
    </row>
    <row r="199" ht="12.75">
      <c r="G199" s="62"/>
    </row>
    <row r="200" ht="12.75">
      <c r="G200" s="62"/>
    </row>
    <row r="201" ht="12.75">
      <c r="G201" s="62"/>
    </row>
    <row r="202" ht="12.75">
      <c r="G202" s="62"/>
    </row>
    <row r="203" ht="12.75">
      <c r="G203" s="62"/>
    </row>
    <row r="204" ht="12.75">
      <c r="G204" s="62"/>
    </row>
    <row r="205" ht="12.75">
      <c r="G205" s="62"/>
    </row>
    <row r="206" ht="12.75">
      <c r="G206" s="62"/>
    </row>
    <row r="207" ht="12.75">
      <c r="G207" s="62"/>
    </row>
    <row r="208" ht="12.75">
      <c r="G208" s="62"/>
    </row>
    <row r="209" ht="12.75">
      <c r="G209" s="62"/>
    </row>
    <row r="210" ht="12.75">
      <c r="G210" s="62"/>
    </row>
    <row r="211" ht="12.75">
      <c r="G211" s="62"/>
    </row>
    <row r="212" ht="12.75">
      <c r="G212" s="62"/>
    </row>
    <row r="213" ht="12.75">
      <c r="G213" s="62"/>
    </row>
    <row r="214" ht="12.75">
      <c r="G214" s="62"/>
    </row>
    <row r="215" ht="12.75">
      <c r="G215" s="62"/>
    </row>
    <row r="216" ht="12.75">
      <c r="G216" s="62"/>
    </row>
    <row r="217" ht="12.75">
      <c r="G217" s="62"/>
    </row>
    <row r="218" ht="12.75">
      <c r="G218" s="62"/>
    </row>
    <row r="219" ht="12.75">
      <c r="G219" s="62"/>
    </row>
    <row r="220" ht="12.75">
      <c r="G220" s="62"/>
    </row>
    <row r="221" ht="12.75">
      <c r="G221" s="62"/>
    </row>
    <row r="222" ht="12.75">
      <c r="G222" s="62"/>
    </row>
    <row r="223" ht="12.75">
      <c r="G223" s="62"/>
    </row>
    <row r="224" ht="12.75">
      <c r="G224" s="62"/>
    </row>
    <row r="225" ht="12.75">
      <c r="G225" s="62"/>
    </row>
    <row r="226" ht="12.75">
      <c r="G226" s="62"/>
    </row>
    <row r="227" ht="12.75">
      <c r="G227" s="62"/>
    </row>
    <row r="228" ht="12.75">
      <c r="G228" s="62"/>
    </row>
    <row r="229" ht="12.75">
      <c r="G229" s="62"/>
    </row>
    <row r="230" ht="12.75">
      <c r="G230" s="62"/>
    </row>
    <row r="231" ht="12.75">
      <c r="G231" s="62"/>
    </row>
    <row r="232" ht="12.75">
      <c r="G232" s="62"/>
    </row>
    <row r="233" ht="12.75">
      <c r="G233" s="62"/>
    </row>
    <row r="234" ht="12.75">
      <c r="G234" s="62"/>
    </row>
    <row r="235" ht="12.75">
      <c r="G235" s="62"/>
    </row>
    <row r="236" ht="12.75">
      <c r="G236" s="62"/>
    </row>
    <row r="237" ht="12.75">
      <c r="G237" s="62"/>
    </row>
    <row r="238" ht="12.75">
      <c r="G238" s="62"/>
    </row>
    <row r="239" ht="12.75">
      <c r="G239" s="62"/>
    </row>
    <row r="240" ht="12.75">
      <c r="G240" s="62"/>
    </row>
    <row r="241" ht="12.75">
      <c r="G241" s="62"/>
    </row>
    <row r="242" ht="12.75">
      <c r="G242" s="62"/>
    </row>
    <row r="243" ht="12.75">
      <c r="G243" s="62"/>
    </row>
    <row r="244" ht="12.75">
      <c r="G244" s="62"/>
    </row>
    <row r="245" ht="12.75">
      <c r="G245" s="62"/>
    </row>
    <row r="246" ht="12.75">
      <c r="G246" s="62"/>
    </row>
    <row r="247" ht="12.75">
      <c r="G247" s="62"/>
    </row>
    <row r="248" ht="12.75">
      <c r="G248" s="62"/>
    </row>
    <row r="249" ht="12.75">
      <c r="G249" s="62"/>
    </row>
    <row r="250" ht="12.75">
      <c r="G250" s="62"/>
    </row>
    <row r="251" ht="12.75">
      <c r="G251" s="62"/>
    </row>
    <row r="252" ht="12.75">
      <c r="G252" s="62"/>
    </row>
    <row r="253" ht="12.75">
      <c r="G253" s="62"/>
    </row>
    <row r="254" ht="12.75">
      <c r="G254" s="62"/>
    </row>
    <row r="255" ht="12.75">
      <c r="G255" s="62"/>
    </row>
    <row r="256" ht="12.75">
      <c r="G256" s="62"/>
    </row>
    <row r="257" ht="12.75">
      <c r="G257" s="62"/>
    </row>
    <row r="258" ht="12.75">
      <c r="G258" s="62"/>
    </row>
    <row r="259" ht="12.75">
      <c r="G259" s="62"/>
    </row>
    <row r="260" ht="12.75">
      <c r="G260" s="62"/>
    </row>
    <row r="261" ht="12.75">
      <c r="G261" s="62"/>
    </row>
    <row r="262" ht="12.75">
      <c r="G262" s="62"/>
    </row>
    <row r="263" ht="12.75">
      <c r="G263" s="62"/>
    </row>
    <row r="264" ht="12.75">
      <c r="G264" s="62"/>
    </row>
    <row r="265" ht="12.75">
      <c r="G265" s="62"/>
    </row>
    <row r="266" ht="12.75">
      <c r="G266" s="62"/>
    </row>
    <row r="267" ht="12.75">
      <c r="G267" s="62"/>
    </row>
    <row r="268" ht="12.75">
      <c r="G268" s="62"/>
    </row>
    <row r="269" ht="12.75">
      <c r="G269" s="62"/>
    </row>
    <row r="270" ht="12.75">
      <c r="G270" s="62"/>
    </row>
    <row r="271" ht="12.75">
      <c r="G271" s="62"/>
    </row>
    <row r="272" ht="12.75">
      <c r="G272" s="62"/>
    </row>
    <row r="273" ht="12.75">
      <c r="G273" s="62"/>
    </row>
    <row r="274" ht="12.75">
      <c r="G274" s="62"/>
    </row>
    <row r="275" ht="12.75">
      <c r="G275" s="62"/>
    </row>
    <row r="276" ht="12.75">
      <c r="G276" s="62"/>
    </row>
    <row r="277" ht="12.75">
      <c r="G277" s="62"/>
    </row>
    <row r="278" ht="12.75">
      <c r="G278" s="62"/>
    </row>
    <row r="279" ht="12.75">
      <c r="G279" s="62"/>
    </row>
    <row r="280" ht="12.75">
      <c r="G280" s="62"/>
    </row>
    <row r="281" ht="12.75">
      <c r="G281" s="62"/>
    </row>
    <row r="282" ht="12.75">
      <c r="G282" s="62"/>
    </row>
    <row r="283" ht="12.75">
      <c r="G283" s="62"/>
    </row>
    <row r="284" ht="12.75">
      <c r="G284" s="62"/>
    </row>
    <row r="285" ht="12.75">
      <c r="G285" s="62"/>
    </row>
    <row r="286" ht="12.75">
      <c r="G286" s="62"/>
    </row>
    <row r="287" ht="12.75">
      <c r="G287" s="62"/>
    </row>
    <row r="288" ht="12.75">
      <c r="G288" s="62"/>
    </row>
    <row r="289" ht="12.75">
      <c r="G289" s="62"/>
    </row>
    <row r="290" ht="12.75">
      <c r="G290" s="62"/>
    </row>
    <row r="291" ht="12.75">
      <c r="G291" s="62"/>
    </row>
    <row r="292" ht="12.75">
      <c r="G292" s="62"/>
    </row>
    <row r="293" ht="12.75">
      <c r="G293" s="62"/>
    </row>
    <row r="294" ht="12.75">
      <c r="G294" s="62"/>
    </row>
    <row r="295" ht="12.75">
      <c r="G295" s="62"/>
    </row>
    <row r="296" ht="12.75">
      <c r="G296" s="62"/>
    </row>
    <row r="297" ht="12.75">
      <c r="G297" s="62"/>
    </row>
    <row r="298" ht="12.75">
      <c r="G298" s="62"/>
    </row>
    <row r="299" ht="12.75">
      <c r="G299" s="62"/>
    </row>
    <row r="300" ht="12.75">
      <c r="G300" s="62"/>
    </row>
    <row r="301" ht="12.75">
      <c r="G301" s="62"/>
    </row>
    <row r="302" ht="12.75">
      <c r="G302" s="62"/>
    </row>
    <row r="303" ht="12.75">
      <c r="G303" s="62"/>
    </row>
    <row r="304" ht="12.75">
      <c r="G304" s="62"/>
    </row>
    <row r="305" ht="12.75">
      <c r="G305" s="62"/>
    </row>
    <row r="306" ht="12.75">
      <c r="G306" s="62"/>
    </row>
    <row r="307" ht="12.75">
      <c r="G307" s="62"/>
    </row>
    <row r="308" ht="12.75">
      <c r="G308" s="62"/>
    </row>
    <row r="309" ht="12.75">
      <c r="G309" s="62"/>
    </row>
    <row r="310" ht="12.75">
      <c r="G310" s="62"/>
    </row>
    <row r="311" ht="12.75">
      <c r="G311" s="62"/>
    </row>
    <row r="312" ht="12.75">
      <c r="G312" s="62"/>
    </row>
    <row r="313" ht="12.75">
      <c r="G313" s="62"/>
    </row>
    <row r="314" ht="12.75">
      <c r="G314" s="62"/>
    </row>
    <row r="315" ht="12.75">
      <c r="G315" s="62"/>
    </row>
    <row r="316" ht="12.75">
      <c r="G316" s="62"/>
    </row>
    <row r="317" ht="12.75">
      <c r="G317" s="62"/>
    </row>
    <row r="318" ht="12.75">
      <c r="G318" s="62"/>
    </row>
    <row r="319" ht="12.75">
      <c r="G319" s="62"/>
    </row>
    <row r="320" ht="12.75">
      <c r="G320" s="62"/>
    </row>
    <row r="321" ht="12.75">
      <c r="G321" s="62"/>
    </row>
    <row r="322" ht="12.75">
      <c r="G322" s="62"/>
    </row>
    <row r="323" ht="12.75">
      <c r="G323" s="62"/>
    </row>
    <row r="324" ht="12.75">
      <c r="G324" s="62"/>
    </row>
    <row r="325" ht="12.75">
      <c r="G325" s="62"/>
    </row>
    <row r="326" ht="12.75">
      <c r="G326" s="62"/>
    </row>
    <row r="327" ht="12.75">
      <c r="G327" s="62"/>
    </row>
    <row r="328" ht="12.75">
      <c r="G328" s="62"/>
    </row>
    <row r="329" ht="12.75">
      <c r="G329" s="62"/>
    </row>
    <row r="330" ht="12.75">
      <c r="G330" s="62"/>
    </row>
    <row r="331" ht="12.75">
      <c r="G331" s="62"/>
    </row>
    <row r="332" ht="12.75">
      <c r="G332" s="62"/>
    </row>
    <row r="333" ht="12.75">
      <c r="G333" s="62"/>
    </row>
    <row r="334" ht="12.75">
      <c r="G334" s="62"/>
    </row>
    <row r="335" ht="12.75">
      <c r="G335" s="62"/>
    </row>
    <row r="336" ht="12.75">
      <c r="G336" s="62"/>
    </row>
    <row r="337" ht="12.75">
      <c r="G337" s="62"/>
    </row>
    <row r="338" ht="12.75">
      <c r="G338" s="62"/>
    </row>
    <row r="339" ht="12.75">
      <c r="G339" s="62"/>
    </row>
    <row r="340" ht="12.75">
      <c r="G340" s="62"/>
    </row>
    <row r="341" ht="12.75">
      <c r="G341" s="62"/>
    </row>
    <row r="342" ht="12.75">
      <c r="G342" s="62"/>
    </row>
    <row r="343" ht="12.75">
      <c r="G343" s="62"/>
    </row>
    <row r="344" ht="12.75">
      <c r="G344" s="62"/>
    </row>
    <row r="345" ht="12.75">
      <c r="G345" s="62"/>
    </row>
    <row r="346" ht="12.75">
      <c r="G346" s="62"/>
    </row>
    <row r="347" ht="12.75">
      <c r="G347" s="62"/>
    </row>
    <row r="348" ht="12.75">
      <c r="G348" s="62"/>
    </row>
    <row r="349" ht="12.75">
      <c r="G349" s="62"/>
    </row>
    <row r="350" ht="12.75">
      <c r="G350" s="62"/>
    </row>
    <row r="351" ht="12.75">
      <c r="G351" s="62"/>
    </row>
    <row r="352" ht="12.75">
      <c r="G352" s="62"/>
    </row>
    <row r="353" ht="12.75">
      <c r="G353" s="62"/>
    </row>
    <row r="354" ht="12.75">
      <c r="G354" s="62"/>
    </row>
    <row r="355" ht="12.75">
      <c r="G355" s="62"/>
    </row>
    <row r="356" ht="12.75">
      <c r="G356" s="62"/>
    </row>
    <row r="357" ht="12.75">
      <c r="G357" s="62"/>
    </row>
    <row r="358" ht="12.75">
      <c r="G358" s="62"/>
    </row>
    <row r="359" ht="12.75">
      <c r="G359" s="62"/>
    </row>
    <row r="360" ht="12.75">
      <c r="G360" s="62"/>
    </row>
    <row r="361" ht="12.75">
      <c r="G361" s="62"/>
    </row>
    <row r="362" ht="12.75">
      <c r="G362" s="62"/>
    </row>
    <row r="363" ht="12.75">
      <c r="G363" s="62"/>
    </row>
    <row r="364" ht="12.75">
      <c r="G364" s="62"/>
    </row>
    <row r="365" ht="12.75">
      <c r="G365" s="62"/>
    </row>
    <row r="366" ht="12.75">
      <c r="G366" s="62"/>
    </row>
    <row r="367" ht="12.75">
      <c r="G367" s="62"/>
    </row>
    <row r="368" ht="12.75">
      <c r="G368" s="62"/>
    </row>
    <row r="369" ht="12.75">
      <c r="G369" s="62"/>
    </row>
    <row r="370" ht="12.75">
      <c r="G370" s="62"/>
    </row>
    <row r="371" ht="12.75">
      <c r="G371" s="62"/>
    </row>
    <row r="372" ht="12.75">
      <c r="G372" s="62"/>
    </row>
    <row r="373" ht="12.75">
      <c r="G373" s="62"/>
    </row>
    <row r="374" ht="12.75">
      <c r="G374" s="62"/>
    </row>
    <row r="375" ht="12.75">
      <c r="G375" s="62"/>
    </row>
    <row r="376" ht="12.75">
      <c r="G376" s="62"/>
    </row>
    <row r="377" ht="12.75">
      <c r="G377" s="62"/>
    </row>
    <row r="378" ht="12.75">
      <c r="G378" s="62"/>
    </row>
    <row r="379" ht="12.75">
      <c r="G379" s="62"/>
    </row>
    <row r="380" ht="12.75">
      <c r="G380" s="62"/>
    </row>
    <row r="381" ht="12.75">
      <c r="G381" s="62"/>
    </row>
    <row r="382" ht="12.75">
      <c r="G382" s="62"/>
    </row>
    <row r="383" ht="12.75">
      <c r="G383" s="62"/>
    </row>
    <row r="384" ht="12.75">
      <c r="G384" s="62"/>
    </row>
    <row r="385" ht="12.75">
      <c r="G385" s="62"/>
    </row>
    <row r="386" ht="12.75">
      <c r="G386" s="62"/>
    </row>
    <row r="387" ht="12.75">
      <c r="G387" s="62"/>
    </row>
    <row r="388" ht="12.75">
      <c r="G388" s="62"/>
    </row>
    <row r="389" ht="12.75">
      <c r="G389" s="62"/>
    </row>
    <row r="390" ht="12.75">
      <c r="G390" s="62"/>
    </row>
    <row r="391" ht="12.75">
      <c r="G391" s="62"/>
    </row>
    <row r="392" ht="12.75">
      <c r="G392" s="62"/>
    </row>
    <row r="393" ht="12.75">
      <c r="G393" s="62"/>
    </row>
    <row r="394" ht="12.75">
      <c r="G394" s="62"/>
    </row>
    <row r="395" ht="12.75">
      <c r="G395" s="62"/>
    </row>
    <row r="396" ht="12.75">
      <c r="G396" s="62"/>
    </row>
    <row r="397" ht="12.75">
      <c r="G397" s="62"/>
    </row>
    <row r="398" ht="12.75">
      <c r="G398" s="62"/>
    </row>
    <row r="399" ht="12.75">
      <c r="G399" s="62"/>
    </row>
    <row r="400" ht="12.75">
      <c r="G400" s="62"/>
    </row>
    <row r="401" ht="12.75">
      <c r="G401" s="62"/>
    </row>
    <row r="402" ht="12.75">
      <c r="G402" s="62"/>
    </row>
    <row r="403" ht="12.75">
      <c r="G403" s="62"/>
    </row>
    <row r="404" ht="12.75">
      <c r="G404" s="62"/>
    </row>
    <row r="405" ht="12.75">
      <c r="G405" s="62"/>
    </row>
    <row r="406" ht="12.75">
      <c r="G406" s="62"/>
    </row>
    <row r="407" ht="12.75">
      <c r="G407" s="62"/>
    </row>
    <row r="408" ht="12.75">
      <c r="G408" s="62"/>
    </row>
    <row r="409" ht="12.75">
      <c r="G409" s="62"/>
    </row>
    <row r="410" ht="12.75">
      <c r="G410" s="62"/>
    </row>
    <row r="411" ht="12.75">
      <c r="G411" s="62"/>
    </row>
    <row r="412" ht="12.75">
      <c r="G412" s="62"/>
    </row>
    <row r="413" ht="12.75">
      <c r="G413" s="62"/>
    </row>
    <row r="414" ht="12.75">
      <c r="G414" s="62"/>
    </row>
    <row r="415" ht="12.75">
      <c r="G415" s="62"/>
    </row>
    <row r="416" ht="12.75">
      <c r="G416" s="62"/>
    </row>
    <row r="417" ht="12.75">
      <c r="G417" s="62"/>
    </row>
    <row r="418" ht="12.75">
      <c r="G418" s="62"/>
    </row>
    <row r="419" ht="12.75">
      <c r="G419" s="62"/>
    </row>
    <row r="420" ht="12.75">
      <c r="G420" s="62"/>
    </row>
    <row r="421" ht="12.75">
      <c r="G421" s="62"/>
    </row>
    <row r="422" ht="12.75">
      <c r="G422" s="62"/>
    </row>
    <row r="423" ht="12.75">
      <c r="G423" s="62"/>
    </row>
    <row r="424" ht="12.75">
      <c r="G424" s="62"/>
    </row>
    <row r="425" ht="12.75">
      <c r="G425" s="62"/>
    </row>
    <row r="426" ht="12.75">
      <c r="G426" s="62"/>
    </row>
    <row r="427" ht="12.75">
      <c r="G427" s="62"/>
    </row>
    <row r="428" ht="12.75">
      <c r="G428" s="62"/>
    </row>
    <row r="429" ht="12.75">
      <c r="G429" s="62"/>
    </row>
    <row r="430" ht="12.75">
      <c r="G430" s="62"/>
    </row>
    <row r="431" ht="12.75">
      <c r="G431" s="62"/>
    </row>
    <row r="432" ht="12.75">
      <c r="G432" s="62"/>
    </row>
    <row r="433" ht="12.75">
      <c r="G433" s="62"/>
    </row>
    <row r="434" ht="12.75">
      <c r="G434" s="62"/>
    </row>
    <row r="435" ht="12.75">
      <c r="G435" s="62"/>
    </row>
    <row r="436" ht="12.75">
      <c r="G436" s="62"/>
    </row>
    <row r="437" ht="12.75">
      <c r="G437" s="62"/>
    </row>
    <row r="438" ht="12.75">
      <c r="G438" s="62"/>
    </row>
    <row r="439" ht="12.75">
      <c r="G439" s="62"/>
    </row>
    <row r="440" ht="12.75">
      <c r="G440" s="62"/>
    </row>
    <row r="441" ht="12.75">
      <c r="G441" s="62"/>
    </row>
    <row r="442" ht="12.75">
      <c r="G442" s="62"/>
    </row>
    <row r="443" ht="12.75">
      <c r="G443" s="62"/>
    </row>
    <row r="444" ht="12.75">
      <c r="G444" s="62"/>
    </row>
    <row r="445" ht="12.75">
      <c r="G445" s="62"/>
    </row>
    <row r="446" ht="12.75">
      <c r="G446" s="62"/>
    </row>
    <row r="447" ht="12.75">
      <c r="G447" s="62"/>
    </row>
    <row r="448" ht="12.75">
      <c r="G448" s="62"/>
    </row>
    <row r="449" ht="12.75">
      <c r="G449" s="62"/>
    </row>
    <row r="450" ht="12.75">
      <c r="G450" s="62"/>
    </row>
    <row r="451" ht="12.75">
      <c r="G451" s="62"/>
    </row>
    <row r="452" ht="12.75">
      <c r="G452" s="62"/>
    </row>
    <row r="453" ht="12.75">
      <c r="G453" s="62"/>
    </row>
    <row r="454" ht="12.75">
      <c r="G454" s="62"/>
    </row>
    <row r="455" ht="12.75">
      <c r="G455" s="62"/>
    </row>
    <row r="456" ht="12.75">
      <c r="G456" s="62"/>
    </row>
    <row r="457" ht="12.75">
      <c r="G457" s="62"/>
    </row>
    <row r="458" ht="12.75">
      <c r="G458" s="62"/>
    </row>
    <row r="459" ht="12.75">
      <c r="G459" s="62"/>
    </row>
    <row r="460" ht="12.75">
      <c r="G460" s="62"/>
    </row>
    <row r="461" ht="12.75">
      <c r="G461" s="62"/>
    </row>
    <row r="462" ht="12.75">
      <c r="G462" s="62"/>
    </row>
    <row r="463" ht="12.75">
      <c r="G463" s="62"/>
    </row>
    <row r="464" ht="12.75">
      <c r="G464" s="62"/>
    </row>
    <row r="465" ht="12.75">
      <c r="G465" s="62"/>
    </row>
    <row r="466" ht="12.75">
      <c r="G466" s="62"/>
    </row>
    <row r="467" ht="12.75">
      <c r="G467" s="62"/>
    </row>
    <row r="468" ht="12.75">
      <c r="G468" s="62"/>
    </row>
    <row r="469" ht="12.75">
      <c r="G469" s="62"/>
    </row>
    <row r="470" ht="12.75">
      <c r="G470" s="62"/>
    </row>
    <row r="471" ht="12.75">
      <c r="G471" s="62"/>
    </row>
    <row r="472" ht="12.75">
      <c r="G472" s="62"/>
    </row>
    <row r="473" ht="12.75">
      <c r="G473" s="62"/>
    </row>
    <row r="474" ht="12.75">
      <c r="G474" s="62"/>
    </row>
    <row r="475" ht="12.75">
      <c r="G475" s="62"/>
    </row>
    <row r="476" ht="12.75">
      <c r="G476" s="62"/>
    </row>
    <row r="477" ht="12.75">
      <c r="G477" s="62"/>
    </row>
    <row r="478" ht="12.75">
      <c r="G478" s="62"/>
    </row>
    <row r="479" ht="12.75">
      <c r="G479" s="62"/>
    </row>
    <row r="480" ht="12.75">
      <c r="G480" s="62"/>
    </row>
    <row r="481" ht="12.75">
      <c r="G481" s="62"/>
    </row>
    <row r="482" ht="12.75">
      <c r="G482" s="62"/>
    </row>
    <row r="483" ht="12.75">
      <c r="G483" s="62"/>
    </row>
    <row r="484" ht="12.75">
      <c r="G484" s="62"/>
    </row>
    <row r="485" ht="12.75">
      <c r="G485" s="62"/>
    </row>
    <row r="486" ht="12.75">
      <c r="G486" s="62"/>
    </row>
    <row r="487" ht="12.75">
      <c r="G487" s="62"/>
    </row>
    <row r="488" ht="12.75">
      <c r="G488" s="62"/>
    </row>
    <row r="489" ht="12.75">
      <c r="G489" s="62"/>
    </row>
    <row r="490" ht="12.75">
      <c r="G490" s="62"/>
    </row>
    <row r="491" ht="12.75">
      <c r="G491" s="62"/>
    </row>
    <row r="492" ht="12.75">
      <c r="G492" s="62"/>
    </row>
    <row r="493" ht="12.75">
      <c r="G493" s="62"/>
    </row>
    <row r="494" ht="12.75">
      <c r="G494" s="62"/>
    </row>
    <row r="495" ht="12.75">
      <c r="G495" s="62"/>
    </row>
    <row r="496" ht="12.75">
      <c r="G496" s="62"/>
    </row>
    <row r="497" ht="12.75">
      <c r="G497" s="62"/>
    </row>
    <row r="498" ht="12.75">
      <c r="G498" s="62"/>
    </row>
    <row r="499" ht="12.75">
      <c r="G499" s="62"/>
    </row>
    <row r="500" ht="12.75">
      <c r="G500" s="62"/>
    </row>
    <row r="501" ht="12.75">
      <c r="G501" s="62"/>
    </row>
    <row r="502" ht="12.75">
      <c r="G502" s="62"/>
    </row>
    <row r="503" ht="12.75">
      <c r="G503" s="62"/>
    </row>
    <row r="504" ht="12.75">
      <c r="G504" s="62"/>
    </row>
    <row r="505" ht="12.75">
      <c r="G505" s="62"/>
    </row>
    <row r="506" ht="12.75">
      <c r="G506" s="62"/>
    </row>
    <row r="507" ht="12.75">
      <c r="G507" s="62"/>
    </row>
    <row r="508" ht="12.75">
      <c r="G508" s="62"/>
    </row>
    <row r="509" ht="12.75">
      <c r="G509" s="62"/>
    </row>
    <row r="510" ht="12.75">
      <c r="G510" s="62"/>
    </row>
    <row r="511" ht="12.75">
      <c r="G511" s="62"/>
    </row>
    <row r="512" ht="12.75">
      <c r="G512" s="62"/>
    </row>
    <row r="513" ht="12.75">
      <c r="G513" s="62"/>
    </row>
    <row r="514" ht="12.75">
      <c r="G514" s="62"/>
    </row>
    <row r="515" ht="12.75">
      <c r="G515" s="62"/>
    </row>
    <row r="516" ht="12.75">
      <c r="G516" s="62"/>
    </row>
    <row r="517" ht="12.75">
      <c r="G517" s="62"/>
    </row>
    <row r="518" ht="12.75">
      <c r="G518" s="62"/>
    </row>
    <row r="519" ht="12.75">
      <c r="G519" s="62"/>
    </row>
    <row r="520" ht="12.75">
      <c r="G520" s="62"/>
    </row>
    <row r="521" ht="12.75">
      <c r="G521" s="62"/>
    </row>
    <row r="522" ht="12.75">
      <c r="G522" s="62"/>
    </row>
    <row r="523" ht="12.75">
      <c r="G523" s="62"/>
    </row>
    <row r="524" ht="12.75">
      <c r="G524" s="62"/>
    </row>
    <row r="525" ht="12.75">
      <c r="G525" s="62"/>
    </row>
    <row r="526" ht="12.75">
      <c r="G526" s="62"/>
    </row>
    <row r="527" ht="12.75">
      <c r="G527" s="62"/>
    </row>
    <row r="528" ht="12.75">
      <c r="G528" s="62"/>
    </row>
    <row r="529" ht="12.75">
      <c r="G529" s="62"/>
    </row>
    <row r="530" ht="12.75">
      <c r="G530" s="62"/>
    </row>
    <row r="531" ht="12.75">
      <c r="G531" s="62"/>
    </row>
    <row r="532" ht="12.75">
      <c r="G532" s="62"/>
    </row>
    <row r="533" ht="12.75">
      <c r="G533" s="62"/>
    </row>
    <row r="534" ht="12.75">
      <c r="G534" s="62"/>
    </row>
    <row r="535" ht="12.75">
      <c r="G535" s="62"/>
    </row>
    <row r="536" ht="12.75">
      <c r="G536" s="62"/>
    </row>
    <row r="537" ht="12.75">
      <c r="G537" s="62"/>
    </row>
    <row r="538" ht="12.75">
      <c r="G538" s="62"/>
    </row>
    <row r="539" ht="12.75">
      <c r="G539" s="62"/>
    </row>
    <row r="540" ht="12.75">
      <c r="G540" s="62"/>
    </row>
    <row r="541" ht="12.75">
      <c r="G541" s="62"/>
    </row>
    <row r="542" ht="12.75">
      <c r="G542" s="62"/>
    </row>
    <row r="543" ht="12.75">
      <c r="G543" s="62"/>
    </row>
    <row r="544" ht="12.75">
      <c r="G544" s="62"/>
    </row>
    <row r="545" ht="12.75">
      <c r="G545" s="62"/>
    </row>
    <row r="546" ht="12.75">
      <c r="G546" s="62"/>
    </row>
    <row r="547" ht="12.75">
      <c r="G547" s="62"/>
    </row>
    <row r="548" ht="12.75">
      <c r="G548" s="62"/>
    </row>
    <row r="549" ht="12.75">
      <c r="G549" s="62"/>
    </row>
    <row r="550" ht="12.75">
      <c r="G550" s="62"/>
    </row>
    <row r="551" ht="12.75">
      <c r="G551" s="62"/>
    </row>
    <row r="552" ht="12.75">
      <c r="G552" s="62"/>
    </row>
    <row r="553" ht="12.75">
      <c r="G553" s="62"/>
    </row>
    <row r="554" ht="12.75">
      <c r="G554" s="62"/>
    </row>
    <row r="555" ht="12.75">
      <c r="G555" s="62"/>
    </row>
    <row r="556" ht="12.75">
      <c r="G556" s="62"/>
    </row>
    <row r="557" ht="12.75">
      <c r="G557" s="62"/>
    </row>
    <row r="558" ht="12.75">
      <c r="G558" s="62"/>
    </row>
    <row r="559" ht="12.75">
      <c r="G559" s="62"/>
    </row>
    <row r="560" ht="12.75">
      <c r="G560" s="62"/>
    </row>
    <row r="561" ht="12.75">
      <c r="G561" s="62"/>
    </row>
    <row r="562" ht="12.75">
      <c r="G562" s="62"/>
    </row>
    <row r="563" ht="12.75">
      <c r="G563" s="62"/>
    </row>
    <row r="564" ht="12.75">
      <c r="G564" s="62"/>
    </row>
    <row r="565" ht="12.75">
      <c r="G565" s="62"/>
    </row>
    <row r="566" ht="12.75">
      <c r="G566" s="62"/>
    </row>
    <row r="567" ht="12.75">
      <c r="G567" s="62"/>
    </row>
    <row r="568" spans="1:7" ht="12.75">
      <c r="A568" s="62"/>
      <c r="B568" s="62"/>
      <c r="C568" s="62"/>
      <c r="D568" s="62"/>
      <c r="E568" s="62"/>
      <c r="F568" s="62"/>
      <c r="G568" s="62"/>
    </row>
    <row r="569" spans="1:7" ht="12.75">
      <c r="A569" s="62"/>
      <c r="B569" s="62"/>
      <c r="C569" s="62"/>
      <c r="D569" s="62"/>
      <c r="E569" s="62"/>
      <c r="F569" s="62"/>
      <c r="G569" s="62"/>
    </row>
    <row r="570" spans="1:7" ht="12.75">
      <c r="A570" s="62"/>
      <c r="B570" s="62"/>
      <c r="C570" s="62"/>
      <c r="D570" s="62"/>
      <c r="E570" s="62"/>
      <c r="F570" s="62"/>
      <c r="G570" s="62"/>
    </row>
    <row r="571" spans="1:7" ht="12.75">
      <c r="A571" s="62"/>
      <c r="B571" s="62"/>
      <c r="C571" s="62"/>
      <c r="D571" s="62"/>
      <c r="E571" s="62"/>
      <c r="F571" s="62"/>
      <c r="G571" s="62"/>
    </row>
    <row r="572" spans="1:7" ht="12.75">
      <c r="A572" s="62"/>
      <c r="B572" s="62"/>
      <c r="C572" s="62"/>
      <c r="D572" s="62"/>
      <c r="E572" s="62"/>
      <c r="F572" s="62"/>
      <c r="G572" s="62"/>
    </row>
    <row r="573" spans="1:7" ht="12.75">
      <c r="A573" s="62"/>
      <c r="B573" s="62"/>
      <c r="C573" s="62"/>
      <c r="D573" s="62"/>
      <c r="E573" s="62"/>
      <c r="F573" s="62"/>
      <c r="G573" s="62"/>
    </row>
    <row r="574" spans="1:7" ht="12.75">
      <c r="A574" s="62"/>
      <c r="B574" s="62"/>
      <c r="C574" s="62"/>
      <c r="D574" s="62"/>
      <c r="E574" s="62"/>
      <c r="F574" s="62"/>
      <c r="G574" s="62"/>
    </row>
    <row r="575" spans="1:2" ht="12.75">
      <c r="A575" s="62"/>
      <c r="B575" s="62"/>
    </row>
    <row r="576" spans="1:2" ht="12.75">
      <c r="A576" s="62"/>
      <c r="B576" s="62"/>
    </row>
    <row r="577" spans="6:7" ht="12.75">
      <c r="F577" s="61"/>
      <c r="G577" s="61"/>
    </row>
    <row r="578" spans="1:7" ht="12.75">
      <c r="A578" s="61"/>
      <c r="B578" s="61"/>
      <c r="C578" s="61"/>
      <c r="D578" s="61"/>
      <c r="E578" s="61"/>
      <c r="F578" s="61"/>
      <c r="G578" s="61"/>
    </row>
  </sheetData>
  <mergeCells count="4">
    <mergeCell ref="A46:F47"/>
    <mergeCell ref="A36:E36"/>
    <mergeCell ref="A11:F11"/>
    <mergeCell ref="D23:E2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titulizacion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</dc:creator>
  <cp:keywords/>
  <dc:description/>
  <cp:lastModifiedBy>N072553</cp:lastModifiedBy>
  <dcterms:created xsi:type="dcterms:W3CDTF">2010-01-21T11:15:20Z</dcterms:created>
  <dcterms:modified xsi:type="dcterms:W3CDTF">2011-01-14T10:51:50Z</dcterms:modified>
  <cp:category/>
  <cp:version/>
  <cp:contentType/>
  <cp:contentStatus/>
</cp:coreProperties>
</file>