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90" tabRatio="802" activeTab="0"/>
  </bookViews>
  <sheets>
    <sheet name="Balance individual" sheetId="1" r:id="rId1"/>
    <sheet name="Cambios Patrimonio individual" sheetId="2" r:id="rId2"/>
  </sheets>
  <definedNames>
    <definedName name="_xlnm.Print_Area" localSheetId="0">'Balance individual'!$A$1:$D$80</definedName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<sst xmlns="http://schemas.openxmlformats.org/spreadsheetml/2006/main" count="111" uniqueCount="103">
  <si>
    <t>(Miles de Euros)</t>
  </si>
  <si>
    <t>ACTIVO</t>
  </si>
  <si>
    <t>PASIVO</t>
  </si>
  <si>
    <t>TOTAL ACTIVO</t>
  </si>
  <si>
    <t>ACTIVO NO CORRIENTE</t>
  </si>
  <si>
    <t>Inmovilizado intangible</t>
  </si>
  <si>
    <t>Inmovilizado material</t>
  </si>
  <si>
    <t>Inversiones en empresas del grupo y asociadas a largo plazo</t>
  </si>
  <si>
    <t>Inversiones financieras a largo plazo</t>
  </si>
  <si>
    <t>Activos por impuesto diferido</t>
  </si>
  <si>
    <t>ACTIVO CORRIENTE</t>
  </si>
  <si>
    <t>Deudores comerciales y otras cuentas a cobrar</t>
  </si>
  <si>
    <t>Inversiones en empresas del grupo y asociadas a corto plazo</t>
  </si>
  <si>
    <t>Inversiones financieras a corto plazo</t>
  </si>
  <si>
    <t>Efectivo y otros activos líquidos equivalentes</t>
  </si>
  <si>
    <t>PATRIMONIO NETO</t>
  </si>
  <si>
    <t>Capital</t>
  </si>
  <si>
    <t>Prima de emisión</t>
  </si>
  <si>
    <t>Reservas</t>
  </si>
  <si>
    <t>Resultado del ejercicio</t>
  </si>
  <si>
    <t>Otros instrumentos de patrimonio neto</t>
  </si>
  <si>
    <t xml:space="preserve">Otros </t>
  </si>
  <si>
    <t>FONDOS PROPIOS-</t>
  </si>
  <si>
    <t>PASIVO NO CORRIENTE</t>
  </si>
  <si>
    <t>Provisiones a largo plazo</t>
  </si>
  <si>
    <t>Deudas a largo plazo</t>
  </si>
  <si>
    <t>Deudas con empresas del grupo y asociadas a largo plazo</t>
  </si>
  <si>
    <t>PASIVO CORRIENTE</t>
  </si>
  <si>
    <t>Provisiones a corto plazo</t>
  </si>
  <si>
    <t>Deudas a corto plazo</t>
  </si>
  <si>
    <t>Deudas con empresas del grupo y asociadas a corto plazo</t>
  </si>
  <si>
    <t>Acreedores comerciales y otras cuentas a pagar</t>
  </si>
  <si>
    <t>Periodificaciones a corto plazo</t>
  </si>
  <si>
    <t>TOTAL PATRIMONIO NETO Y PASIVO</t>
  </si>
  <si>
    <t>Acciones</t>
  </si>
  <si>
    <t>Propias</t>
  </si>
  <si>
    <t>Instrumentos</t>
  </si>
  <si>
    <t>Ajustes por</t>
  </si>
  <si>
    <t>cambios de</t>
  </si>
  <si>
    <t>valor</t>
  </si>
  <si>
    <t>Subvenciones</t>
  </si>
  <si>
    <t xml:space="preserve">donaciones </t>
  </si>
  <si>
    <t>y legados</t>
  </si>
  <si>
    <t xml:space="preserve">          - Conversión de pasivos financieros en patrimonio neto</t>
  </si>
  <si>
    <t xml:space="preserve">          - Distribución de dividendos</t>
  </si>
  <si>
    <t xml:space="preserve">          - Operaciones con acciones propias (netas)</t>
  </si>
  <si>
    <t xml:space="preserve">     Otras variaciones del patrimonio neto</t>
  </si>
  <si>
    <t>AMPER, S.A.</t>
  </si>
  <si>
    <t>30.06.08</t>
  </si>
  <si>
    <t>SALDO FINAL AL 30 DE JUNIO DE 2008</t>
  </si>
  <si>
    <t>ejercicio</t>
  </si>
  <si>
    <t>Total</t>
  </si>
  <si>
    <t>Inversiones inmobiliarias</t>
  </si>
  <si>
    <t>Activos no corrientes mantenidos para la venta</t>
  </si>
  <si>
    <t>Menos: Acciones y participaciones en patrimonio propias</t>
  </si>
  <si>
    <t>Resultados de ejercicios anteriores</t>
  </si>
  <si>
    <t>Menos: Dividendo a cuenta</t>
  </si>
  <si>
    <t>AJUSTES POR CAMBIOS DE VALOR-</t>
  </si>
  <si>
    <t>Activos financieros disponibles para la venta</t>
  </si>
  <si>
    <t>Operaciones de cobertura</t>
  </si>
  <si>
    <t>Otros</t>
  </si>
  <si>
    <t xml:space="preserve">   a) Capital escriturado</t>
  </si>
  <si>
    <t xml:space="preserve">    a) Fondo de comercio</t>
  </si>
  <si>
    <t xml:space="preserve">    b) Otro inmovilizado intangible</t>
  </si>
  <si>
    <t xml:space="preserve">     a) Clientes por ventas y prestaciones de servicios</t>
  </si>
  <si>
    <t xml:space="preserve">     b) Otros deudores</t>
  </si>
  <si>
    <t xml:space="preserve">     c) Activos por impuesto corriente</t>
  </si>
  <si>
    <t xml:space="preserve">     b) Otros pasivos financieros</t>
  </si>
  <si>
    <t>Pasivos por impuesto diferido</t>
  </si>
  <si>
    <t>Otros pasivos no corrientes</t>
  </si>
  <si>
    <t>Periodificaciones a largo plazo</t>
  </si>
  <si>
    <t>Pasivos vinculados con activos no corrientes mantenidos para la venta</t>
  </si>
  <si>
    <t xml:space="preserve">     a) Deudas con entidades de crédito</t>
  </si>
  <si>
    <t xml:space="preserve">     a) Proveedores</t>
  </si>
  <si>
    <t xml:space="preserve">     b) Otros acreedores</t>
  </si>
  <si>
    <t xml:space="preserve">     c) Pasivos por impuesto corriente</t>
  </si>
  <si>
    <t>Otros pasivos corrientes</t>
  </si>
  <si>
    <t>SUBVENCIONES, DONACIONES Y LEGADOS RECIBIDOS-</t>
  </si>
  <si>
    <t xml:space="preserve">          - Otras operaciones con socios o propietarios</t>
  </si>
  <si>
    <t xml:space="preserve">          - Pagos basados en instrumentos de patrimonio</t>
  </si>
  <si>
    <t xml:space="preserve">          - Otras variaciones</t>
  </si>
  <si>
    <t xml:space="preserve">          - Traspasos entre partidas de patrimonio neto</t>
  </si>
  <si>
    <t>Existencias</t>
  </si>
  <si>
    <t xml:space="preserve">   a) Menos: Capital no exigido</t>
  </si>
  <si>
    <t>Otras aportaciones de socios</t>
  </si>
  <si>
    <t>Otros activos no corrientes</t>
  </si>
  <si>
    <t xml:space="preserve">Prima de </t>
  </si>
  <si>
    <t>emisión y</t>
  </si>
  <si>
    <t>Resultado del</t>
  </si>
  <si>
    <t>de patrimonio neto</t>
  </si>
  <si>
    <t>Patrimonio</t>
  </si>
  <si>
    <t>neto</t>
  </si>
  <si>
    <t xml:space="preserve">     Ajustes por errores</t>
  </si>
  <si>
    <t xml:space="preserve">     Ajustes por cambios de criterio  contable</t>
  </si>
  <si>
    <t>SALDO INICIAL AJUSTADO</t>
  </si>
  <si>
    <t>SALDO INICIAL AL 01/01/2008</t>
  </si>
  <si>
    <t xml:space="preserve">     Total ingresos/(gastos) reconocidos</t>
  </si>
  <si>
    <t xml:space="preserve">     Operaciones con socios o propietarios</t>
  </si>
  <si>
    <t xml:space="preserve">          - Aumentos/(Reducciones) de capital</t>
  </si>
  <si>
    <t xml:space="preserve">          - Incrementos/(Reducciones) por combinación de negocios</t>
  </si>
  <si>
    <t>BALANCE DE SITUACIÓN INDIVIDUAL  AL 30 DE JUNIO DE 2008</t>
  </si>
  <si>
    <t>ESTADO TOTAL DE CAMBIOS EN EL PATRIMONIO NETO INDIVIDUAL CORRESPONDIENTE AL PERIODO DE SEIS MESES TERMINADO EL 30 DE JUNIO DE 2008</t>
  </si>
  <si>
    <t>P.ACT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</si>
</sst>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[Red]\-#,##0\ &quot;Pts&quot;"/>
    <numFmt numFmtId="165" formatCode="_ &quot;$&quot;\ * #,##0_ ;_ &quot;$&quot;\ * \-#,##0_ ;_ &quot;$&quot;\ * &quot;-&quot;_ ;_ @_ "/>
    <numFmt numFmtId="166" formatCode="_ * #,##0_ ;_ * \-#,##0_ ;_ * &quot;-&quot;_ ;_ @_ 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#,##0\ ;[Black]\(#,##0\)"/>
    <numFmt numFmtId="170" formatCode="#,##0;[Black]\(#,##0\)"/>
    <numFmt numFmtId="171" formatCode="#,###_);\(#,###\)"/>
    <numFmt numFmtId="172" formatCode="#,##0_);\(#,##0\);\-"/>
    <numFmt numFmtId="173" formatCode="#,###.00_);\(#,###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;&quot;$&quot;\ \-#,##0"/>
    <numFmt numFmtId="183" formatCode="&quot;$&quot;\ #,##0;[Red]&quot;$&quot;\ \-#,##0"/>
    <numFmt numFmtId="184" formatCode="&quot;$&quot;\ #,##0.00;&quot;$&quot;\ \-#,##0.00"/>
    <numFmt numFmtId="185" formatCode="&quot;$&quot;\ #,##0.00;[Red]&quot;$&quot;\ \-#,##0.00"/>
    <numFmt numFmtId="186" formatCode="#,##0.0_);\(#,##0.0\)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#,###_);\(#,###\);\-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\ &quot;Pts&quot;;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#,###.000_);\(#,###.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#.0_);\(#,###.0\)"/>
    <numFmt numFmtId="212" formatCode="#,###_);\(#,###\)\-\-\-"/>
    <numFmt numFmtId="213" formatCode="#,###_);\(#,###\);#,###\-\-\-"/>
    <numFmt numFmtId="214" formatCode="[$€-2]\ #,##0.00_);[Red]\([$€-2]\ #,##0.00\)"/>
    <numFmt numFmtId="215" formatCode="#,##0;\(#,##0\)"/>
    <numFmt numFmtId="216" formatCode="#,##0.00;\-#,##0.00;\-\-"/>
    <numFmt numFmtId="217" formatCode="#,##0\ _€;\-#,##0\ _€;&quot;--&quot;"/>
    <numFmt numFmtId="218" formatCode="#,##0;\(#,##0\);&quot;---&quot;"/>
  </numFmts>
  <fonts count="26">
    <font>
      <sz val="10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4"/>
      <name val="Arial"/>
      <family val="2"/>
    </font>
    <font>
      <b/>
      <sz val="14"/>
      <name val="Arial"/>
      <family val="2"/>
    </font>
    <font>
      <sz val="10"/>
      <name val="Book Antiqua"/>
      <family val="0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Book Antiqua"/>
      <family val="0"/>
    </font>
    <font>
      <b/>
      <sz val="14"/>
      <name val="Book Antiqua"/>
      <family val="0"/>
    </font>
    <font>
      <b/>
      <sz val="12"/>
      <name val="Book Antiqua"/>
      <family val="0"/>
    </font>
    <font>
      <sz val="12"/>
      <name val="Book Antiqua"/>
      <family val="0"/>
    </font>
    <font>
      <u val="single"/>
      <sz val="8.5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Book Antiqua"/>
      <family val="0"/>
    </font>
    <font>
      <b/>
      <sz val="10"/>
      <color indexed="10"/>
      <name val="Book Antiqua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71" fontId="6" fillId="0" borderId="0" xfId="0" applyNumberFormat="1" applyFont="1" applyAlignment="1">
      <alignment horizontal="centerContinuous"/>
    </xf>
    <xf numFmtId="171" fontId="0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9" fillId="0" borderId="0" xfId="0" applyNumberFormat="1" applyFont="1" applyAlignment="1">
      <alignment horizontal="centerContinuous"/>
    </xf>
    <xf numFmtId="171" fontId="10" fillId="0" borderId="0" xfId="0" applyNumberFormat="1" applyFont="1" applyAlignment="1">
      <alignment horizontal="centerContinuous"/>
    </xf>
    <xf numFmtId="171" fontId="11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171" fontId="12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1" fontId="12" fillId="0" borderId="1" xfId="0" applyNumberFormat="1" applyFont="1" applyBorder="1" applyAlignment="1">
      <alignment/>
    </xf>
    <xf numFmtId="171" fontId="12" fillId="0" borderId="0" xfId="0" applyNumberFormat="1" applyFont="1" applyFill="1" applyBorder="1" applyAlignment="1">
      <alignment/>
    </xf>
    <xf numFmtId="171" fontId="7" fillId="0" borderId="0" xfId="0" applyNumberFormat="1" applyFont="1" applyBorder="1" applyAlignment="1">
      <alignment/>
    </xf>
    <xf numFmtId="171" fontId="12" fillId="0" borderId="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 horizontal="centerContinuous"/>
    </xf>
    <xf numFmtId="171" fontId="13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17" fillId="0" borderId="0" xfId="0" applyNumberFormat="1" applyFont="1" applyAlignment="1">
      <alignment/>
    </xf>
    <xf numFmtId="171" fontId="12" fillId="0" borderId="0" xfId="0" applyNumberFormat="1" applyFont="1" applyBorder="1" applyAlignment="1">
      <alignment/>
    </xf>
    <xf numFmtId="171" fontId="12" fillId="0" borderId="2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 horizontal="centerContinuous"/>
    </xf>
    <xf numFmtId="171" fontId="7" fillId="0" borderId="0" xfId="0" applyNumberFormat="1" applyFont="1" applyFill="1" applyAlignment="1">
      <alignment/>
    </xf>
    <xf numFmtId="171" fontId="7" fillId="0" borderId="0" xfId="0" applyNumberFormat="1" applyFont="1" applyAlignment="1">
      <alignment horizontal="center"/>
    </xf>
    <xf numFmtId="171" fontId="12" fillId="0" borderId="0" xfId="0" applyNumberFormat="1" applyFont="1" applyAlignment="1">
      <alignment horizontal="center"/>
    </xf>
    <xf numFmtId="171" fontId="12" fillId="0" borderId="0" xfId="0" applyNumberFormat="1" applyFont="1" applyFill="1" applyBorder="1" applyAlignment="1">
      <alignment horizontal="center"/>
    </xf>
    <xf numFmtId="171" fontId="14" fillId="0" borderId="0" xfId="0" applyNumberFormat="1" applyFont="1" applyAlignment="1">
      <alignment horizontal="center"/>
    </xf>
    <xf numFmtId="171" fontId="12" fillId="0" borderId="0" xfId="0" applyNumberFormat="1" applyFont="1" applyFill="1" applyBorder="1" applyAlignment="1">
      <alignment vertical="center"/>
    </xf>
    <xf numFmtId="171" fontId="5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 horizontal="centerContinuous"/>
    </xf>
    <xf numFmtId="171" fontId="12" fillId="0" borderId="3" xfId="0" applyNumberFormat="1" applyFont="1" applyFill="1" applyBorder="1" applyAlignment="1">
      <alignment/>
    </xf>
    <xf numFmtId="171" fontId="14" fillId="0" borderId="4" xfId="0" applyNumberFormat="1" applyFont="1" applyBorder="1" applyAlignment="1">
      <alignment/>
    </xf>
    <xf numFmtId="171" fontId="12" fillId="0" borderId="5" xfId="0" applyNumberFormat="1" applyFont="1" applyFill="1" applyBorder="1" applyAlignment="1">
      <alignment/>
    </xf>
    <xf numFmtId="218" fontId="0" fillId="0" borderId="6" xfId="0" applyNumberFormat="1" applyFont="1" applyBorder="1" applyAlignment="1">
      <alignment horizontal="center"/>
    </xf>
    <xf numFmtId="218" fontId="12" fillId="0" borderId="6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1" fontId="12" fillId="0" borderId="7" xfId="0" applyNumberFormat="1" applyFont="1" applyFill="1" applyBorder="1" applyAlignment="1">
      <alignment horizontal="center"/>
    </xf>
    <xf numFmtId="171" fontId="12" fillId="0" borderId="8" xfId="0" applyNumberFormat="1" applyFont="1" applyFill="1" applyBorder="1" applyAlignment="1">
      <alignment horizontal="center"/>
    </xf>
    <xf numFmtId="171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171" fontId="0" fillId="0" borderId="1" xfId="0" applyNumberFormat="1" applyFont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12" fillId="0" borderId="4" xfId="0" applyNumberFormat="1" applyFont="1" applyFill="1" applyBorder="1" applyAlignment="1">
      <alignment/>
    </xf>
    <xf numFmtId="171" fontId="22" fillId="0" borderId="4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71" fontId="0" fillId="0" borderId="1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71" fontId="0" fillId="0" borderId="4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213" fontId="0" fillId="0" borderId="0" xfId="0" applyNumberFormat="1" applyFont="1" applyBorder="1" applyAlignment="1">
      <alignment/>
    </xf>
    <xf numFmtId="171" fontId="12" fillId="0" borderId="0" xfId="0" applyNumberFormat="1" applyFont="1" applyFill="1" applyBorder="1" applyAlignment="1">
      <alignment horizontal="right"/>
    </xf>
    <xf numFmtId="171" fontId="12" fillId="0" borderId="13" xfId="0" applyNumberFormat="1" applyFont="1" applyFill="1" applyBorder="1" applyAlignment="1">
      <alignment horizontal="center" vertical="center"/>
    </xf>
    <xf numFmtId="171" fontId="12" fillId="0" borderId="14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center"/>
    </xf>
    <xf numFmtId="171" fontId="12" fillId="0" borderId="15" xfId="0" applyNumberFormat="1" applyFont="1" applyFill="1" applyBorder="1" applyAlignment="1">
      <alignment horizontal="center"/>
    </xf>
    <xf numFmtId="213" fontId="0" fillId="0" borderId="15" xfId="0" applyNumberFormat="1" applyFont="1" applyBorder="1" applyAlignment="1">
      <alignment horizontal="center"/>
    </xf>
    <xf numFmtId="171" fontId="14" fillId="0" borderId="16" xfId="0" applyNumberFormat="1" applyFont="1" applyBorder="1" applyAlignment="1">
      <alignment horizontal="center"/>
    </xf>
    <xf numFmtId="171" fontId="0" fillId="0" borderId="4" xfId="0" applyNumberFormat="1" applyFont="1" applyFill="1" applyBorder="1" applyAlignment="1">
      <alignment horizontal="left"/>
    </xf>
    <xf numFmtId="1" fontId="12" fillId="0" borderId="10" xfId="0" applyNumberFormat="1" applyFont="1" applyFill="1" applyBorder="1" applyAlignment="1">
      <alignment horizontal="center"/>
    </xf>
    <xf numFmtId="171" fontId="0" fillId="0" borderId="0" xfId="0" applyNumberFormat="1" applyFont="1" applyAlignment="1">
      <alignment horizontal="centerContinuous"/>
    </xf>
    <xf numFmtId="171" fontId="0" fillId="0" borderId="0" xfId="0" applyNumberFormat="1" applyFont="1" applyAlignment="1">
      <alignment horizontal="center"/>
    </xf>
    <xf numFmtId="171" fontId="12" fillId="0" borderId="3" xfId="0" applyNumberFormat="1" applyFont="1" applyBorder="1" applyAlignment="1">
      <alignment horizontal="center"/>
    </xf>
    <xf numFmtId="171" fontId="12" fillId="0" borderId="17" xfId="0" applyNumberFormat="1" applyFont="1" applyBorder="1" applyAlignment="1">
      <alignment horizontal="center"/>
    </xf>
    <xf numFmtId="171" fontId="12" fillId="0" borderId="18" xfId="0" applyNumberFormat="1" applyFont="1" applyBorder="1" applyAlignment="1">
      <alignment horizontal="center"/>
    </xf>
    <xf numFmtId="171" fontId="12" fillId="0" borderId="18" xfId="0" applyNumberFormat="1" applyFont="1" applyFill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171" fontId="12" fillId="0" borderId="15" xfId="0" applyNumberFormat="1" applyFont="1" applyBorder="1" applyAlignment="1">
      <alignment horizontal="center"/>
    </xf>
    <xf numFmtId="171" fontId="23" fillId="0" borderId="19" xfId="0" applyNumberFormat="1" applyFont="1" applyBorder="1" applyAlignment="1">
      <alignment horizontal="center"/>
    </xf>
    <xf numFmtId="171" fontId="12" fillId="0" borderId="19" xfId="0" applyNumberFormat="1" applyFont="1" applyBorder="1" applyAlignment="1">
      <alignment horizontal="center"/>
    </xf>
    <xf numFmtId="171" fontId="12" fillId="0" borderId="19" xfId="0" applyNumberFormat="1" applyFont="1" applyFill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171" fontId="12" fillId="0" borderId="20" xfId="0" applyNumberFormat="1" applyFont="1" applyBorder="1" applyAlignment="1">
      <alignment horizontal="center"/>
    </xf>
    <xf numFmtId="171" fontId="12" fillId="0" borderId="21" xfId="0" applyNumberFormat="1" applyFont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171" fontId="0" fillId="0" borderId="3" xfId="0" applyNumberFormat="1" applyFont="1" applyBorder="1" applyAlignment="1">
      <alignment/>
    </xf>
    <xf numFmtId="171" fontId="0" fillId="0" borderId="17" xfId="0" applyNumberFormat="1" applyFont="1" applyBorder="1" applyAlignment="1">
      <alignment/>
    </xf>
    <xf numFmtId="171" fontId="0" fillId="0" borderId="22" xfId="0" applyNumberFormat="1" applyFont="1" applyBorder="1" applyAlignment="1">
      <alignment/>
    </xf>
    <xf numFmtId="171" fontId="0" fillId="0" borderId="23" xfId="0" applyNumberFormat="1" applyFont="1" applyBorder="1" applyAlignment="1">
      <alignment/>
    </xf>
    <xf numFmtId="171" fontId="0" fillId="0" borderId="5" xfId="0" applyNumberFormat="1" applyFont="1" applyBorder="1" applyAlignment="1">
      <alignment/>
    </xf>
    <xf numFmtId="171" fontId="0" fillId="0" borderId="24" xfId="0" applyNumberFormat="1" applyFont="1" applyBorder="1" applyAlignment="1">
      <alignment/>
    </xf>
    <xf numFmtId="171" fontId="12" fillId="0" borderId="15" xfId="0" applyNumberFormat="1" applyFont="1" applyBorder="1" applyAlignment="1">
      <alignment/>
    </xf>
    <xf numFmtId="218" fontId="12" fillId="0" borderId="25" xfId="0" applyNumberFormat="1" applyFont="1" applyBorder="1" applyAlignment="1">
      <alignment horizontal="center"/>
    </xf>
    <xf numFmtId="218" fontId="12" fillId="0" borderId="26" xfId="0" applyNumberFormat="1" applyFont="1" applyBorder="1" applyAlignment="1">
      <alignment horizontal="center"/>
    </xf>
    <xf numFmtId="171" fontId="0" fillId="0" borderId="15" xfId="0" applyNumberFormat="1" applyFont="1" applyBorder="1" applyAlignment="1">
      <alignment/>
    </xf>
    <xf numFmtId="218" fontId="0" fillId="0" borderId="0" xfId="0" applyNumberFormat="1" applyFont="1" applyBorder="1" applyAlignment="1">
      <alignment horizontal="center"/>
    </xf>
    <xf numFmtId="218" fontId="0" fillId="0" borderId="27" xfId="0" applyNumberFormat="1" applyFont="1" applyBorder="1" applyAlignment="1">
      <alignment horizontal="center"/>
    </xf>
    <xf numFmtId="218" fontId="0" fillId="0" borderId="4" xfId="0" applyNumberFormat="1" applyFont="1" applyBorder="1" applyAlignment="1">
      <alignment horizontal="center"/>
    </xf>
    <xf numFmtId="171" fontId="0" fillId="0" borderId="15" xfId="0" applyNumberFormat="1" applyFont="1" applyFill="1" applyBorder="1" applyAlignment="1">
      <alignment/>
    </xf>
    <xf numFmtId="218" fontId="12" fillId="0" borderId="0" xfId="0" applyNumberFormat="1" applyFont="1" applyBorder="1" applyAlignment="1">
      <alignment horizontal="center"/>
    </xf>
    <xf numFmtId="218" fontId="12" fillId="0" borderId="27" xfId="0" applyNumberFormat="1" applyFont="1" applyBorder="1" applyAlignment="1">
      <alignment horizontal="center"/>
    </xf>
    <xf numFmtId="218" fontId="12" fillId="0" borderId="4" xfId="0" applyNumberFormat="1" applyFont="1" applyBorder="1" applyAlignment="1">
      <alignment horizontal="center"/>
    </xf>
    <xf numFmtId="171" fontId="12" fillId="0" borderId="15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 wrapText="1"/>
    </xf>
    <xf numFmtId="171" fontId="12" fillId="0" borderId="20" xfId="0" applyNumberFormat="1" applyFont="1" applyBorder="1" applyAlignment="1">
      <alignment/>
    </xf>
    <xf numFmtId="218" fontId="12" fillId="0" borderId="28" xfId="0" applyNumberFormat="1" applyFont="1" applyBorder="1" applyAlignment="1">
      <alignment horizontal="center"/>
    </xf>
    <xf numFmtId="218" fontId="12" fillId="0" borderId="29" xfId="0" applyNumberFormat="1" applyFont="1" applyBorder="1" applyAlignment="1">
      <alignment horizontal="center"/>
    </xf>
    <xf numFmtId="218" fontId="12" fillId="0" borderId="14" xfId="0" applyNumberFormat="1" applyFont="1" applyBorder="1" applyAlignment="1">
      <alignment horizontal="center"/>
    </xf>
    <xf numFmtId="218" fontId="0" fillId="0" borderId="14" xfId="0" applyNumberFormat="1" applyFont="1" applyBorder="1" applyAlignment="1">
      <alignment horizontal="center"/>
    </xf>
    <xf numFmtId="171" fontId="0" fillId="0" borderId="30" xfId="0" applyNumberFormat="1" applyFont="1" applyFill="1" applyBorder="1" applyAlignment="1">
      <alignment/>
    </xf>
    <xf numFmtId="213" fontId="0" fillId="0" borderId="16" xfId="0" applyNumberFormat="1" applyFont="1" applyBorder="1" applyAlignment="1">
      <alignment horizontal="center"/>
    </xf>
    <xf numFmtId="171" fontId="0" fillId="0" borderId="16" xfId="0" applyNumberFormat="1" applyFont="1" applyFill="1" applyBorder="1" applyAlignment="1">
      <alignment horizontal="center"/>
    </xf>
    <xf numFmtId="171" fontId="12" fillId="0" borderId="0" xfId="0" applyNumberFormat="1" applyFont="1" applyFill="1" applyAlignment="1">
      <alignment/>
    </xf>
    <xf numFmtId="171" fontId="20" fillId="0" borderId="0" xfId="0" applyNumberFormat="1" applyFont="1" applyBorder="1" applyAlignment="1">
      <alignment/>
    </xf>
    <xf numFmtId="171" fontId="20" fillId="0" borderId="4" xfId="0" applyNumberFormat="1" applyFont="1" applyFill="1" applyBorder="1" applyAlignment="1">
      <alignment/>
    </xf>
    <xf numFmtId="213" fontId="20" fillId="0" borderId="15" xfId="0" applyNumberFormat="1" applyFont="1" applyBorder="1" applyAlignment="1">
      <alignment horizontal="center"/>
    </xf>
    <xf numFmtId="171" fontId="20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1" fontId="0" fillId="0" borderId="31" xfId="0" applyNumberFormat="1" applyFont="1" applyFill="1" applyBorder="1" applyAlignment="1">
      <alignment/>
    </xf>
    <xf numFmtId="213" fontId="0" fillId="0" borderId="16" xfId="0" applyNumberFormat="1" applyFont="1" applyBorder="1" applyAlignment="1" applyProtection="1">
      <alignment horizontal="center"/>
      <protection/>
    </xf>
    <xf numFmtId="171" fontId="25" fillId="0" borderId="0" xfId="0" applyNumberFormat="1" applyFont="1" applyAlignment="1">
      <alignment horizontal="center"/>
    </xf>
    <xf numFmtId="218" fontId="12" fillId="0" borderId="32" xfId="0" applyNumberFormat="1" applyFont="1" applyBorder="1" applyAlignment="1">
      <alignment horizontal="center"/>
    </xf>
    <xf numFmtId="218" fontId="12" fillId="0" borderId="16" xfId="0" applyNumberFormat="1" applyFont="1" applyBorder="1" applyAlignment="1">
      <alignment horizontal="center"/>
    </xf>
    <xf numFmtId="218" fontId="12" fillId="0" borderId="33" xfId="0" applyNumberFormat="1" applyFont="1" applyBorder="1" applyAlignment="1">
      <alignment horizontal="center"/>
    </xf>
    <xf numFmtId="213" fontId="12" fillId="0" borderId="32" xfId="0" applyNumberFormat="1" applyFont="1" applyBorder="1" applyAlignment="1">
      <alignment horizontal="center"/>
    </xf>
    <xf numFmtId="213" fontId="12" fillId="0" borderId="33" xfId="0" applyNumberFormat="1" applyFont="1" applyBorder="1" applyAlignment="1">
      <alignment horizontal="center"/>
    </xf>
    <xf numFmtId="213" fontId="12" fillId="0" borderId="15" xfId="0" applyNumberFormat="1" applyFont="1" applyBorder="1" applyAlignment="1">
      <alignment horizontal="center"/>
    </xf>
    <xf numFmtId="171" fontId="21" fillId="0" borderId="0" xfId="0" applyNumberFormat="1" applyFont="1" applyAlignment="1">
      <alignment horizontal="center"/>
    </xf>
    <xf numFmtId="171" fontId="12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82"/>
  <sheetViews>
    <sheetView showGridLines="0" tabSelected="1" zoomScaleSheetLayoutView="100" workbookViewId="0" topLeftCell="A1">
      <selection activeCell="G33" sqref="G33"/>
    </sheetView>
  </sheetViews>
  <sheetFormatPr defaultColWidth="11.421875" defaultRowHeight="12.75"/>
  <cols>
    <col min="1" max="1" width="1.28515625" style="13" customWidth="1"/>
    <col min="2" max="2" width="70.57421875" style="3" bestFit="1" customWidth="1"/>
    <col min="3" max="3" width="12.421875" style="3" customWidth="1"/>
    <col min="4" max="4" width="1.421875" style="3" customWidth="1"/>
    <col min="5" max="6" width="12.57421875" style="3" customWidth="1"/>
    <col min="7" max="8" width="11.7109375" style="3" customWidth="1"/>
    <col min="9" max="16384" width="9.140625" style="3" customWidth="1"/>
  </cols>
  <sheetData>
    <row r="1" spans="1:12" ht="18">
      <c r="A1" s="33"/>
      <c r="B1" s="127" t="s">
        <v>47</v>
      </c>
      <c r="C1" s="127"/>
      <c r="D1" s="127"/>
      <c r="E1" s="1"/>
      <c r="F1" s="1"/>
      <c r="G1" s="2"/>
      <c r="H1" s="2"/>
      <c r="I1" s="2"/>
      <c r="J1" s="2"/>
      <c r="K1" s="2"/>
      <c r="L1" s="2"/>
    </row>
    <row r="2" spans="1:12" ht="13.5">
      <c r="A2" s="7"/>
      <c r="B2" s="41"/>
      <c r="C2" s="41"/>
      <c r="D2" s="41"/>
      <c r="E2" s="2"/>
      <c r="F2" s="2"/>
      <c r="G2" s="2"/>
      <c r="H2" s="2"/>
      <c r="I2" s="2"/>
      <c r="J2" s="2"/>
      <c r="K2" s="2"/>
      <c r="L2" s="2"/>
    </row>
    <row r="3" spans="1:12" ht="16.5">
      <c r="A3" s="34"/>
      <c r="B3" s="126" t="s">
        <v>100</v>
      </c>
      <c r="C3" s="126"/>
      <c r="D3" s="126"/>
      <c r="E3" s="4"/>
      <c r="F3" s="4"/>
      <c r="G3" s="2"/>
      <c r="H3" s="2"/>
      <c r="I3" s="2"/>
      <c r="J3" s="2"/>
      <c r="K3" s="2"/>
      <c r="L3" s="2"/>
    </row>
    <row r="4" spans="1:12" ht="16.5">
      <c r="A4" s="34"/>
      <c r="B4" s="128" t="s">
        <v>0</v>
      </c>
      <c r="C4" s="128"/>
      <c r="D4" s="128"/>
      <c r="E4" s="5"/>
      <c r="F4" s="5"/>
      <c r="G4" s="2"/>
      <c r="H4" s="2"/>
      <c r="I4" s="2"/>
      <c r="J4" s="2"/>
      <c r="K4" s="2"/>
      <c r="L4" s="2"/>
    </row>
    <row r="5" spans="1:12" ht="13.5">
      <c r="A5" s="7"/>
      <c r="B5" s="6"/>
      <c r="C5" s="7"/>
      <c r="D5" s="2"/>
      <c r="E5" s="2"/>
      <c r="F5" s="2"/>
      <c r="G5" s="2"/>
      <c r="H5" s="2"/>
      <c r="I5" s="2"/>
      <c r="J5" s="2"/>
      <c r="K5" s="2"/>
      <c r="L5" s="2"/>
    </row>
    <row r="6" spans="1:12" ht="14.25" thickBot="1">
      <c r="A6" s="40"/>
      <c r="B6" s="41"/>
      <c r="C6" s="41"/>
      <c r="D6" s="40"/>
      <c r="E6" s="40"/>
      <c r="F6" s="40"/>
      <c r="G6" s="41"/>
      <c r="H6" s="41"/>
      <c r="I6" s="41"/>
      <c r="J6" s="41"/>
      <c r="K6" s="41"/>
      <c r="L6" s="41"/>
    </row>
    <row r="7" spans="1:12" s="9" customFormat="1" ht="12.75" customHeight="1">
      <c r="A7" s="24"/>
      <c r="B7" s="35"/>
      <c r="C7" s="42" t="s">
        <v>102</v>
      </c>
      <c r="D7" s="12"/>
      <c r="E7" s="30"/>
      <c r="F7" s="30"/>
      <c r="G7" s="8"/>
      <c r="H7" s="8"/>
      <c r="I7" s="8"/>
      <c r="J7" s="8"/>
      <c r="K7" s="8"/>
      <c r="L7" s="8"/>
    </row>
    <row r="8" spans="1:12" s="9" customFormat="1" ht="12.75" customHeight="1">
      <c r="A8" s="24"/>
      <c r="B8" s="43" t="s">
        <v>1</v>
      </c>
      <c r="C8" s="68" t="s">
        <v>48</v>
      </c>
      <c r="D8" s="12"/>
      <c r="E8" s="46"/>
      <c r="F8" s="46"/>
      <c r="G8" s="8"/>
      <c r="H8" s="8"/>
      <c r="I8" s="8"/>
      <c r="J8" s="8"/>
      <c r="K8" s="8"/>
      <c r="L8" s="8"/>
    </row>
    <row r="9" spans="1:12" ht="12.75" customHeight="1">
      <c r="A9" s="40"/>
      <c r="B9" s="47"/>
      <c r="C9" s="108"/>
      <c r="D9" s="40"/>
      <c r="E9" s="50"/>
      <c r="F9" s="50"/>
      <c r="G9" s="8"/>
      <c r="H9" s="41"/>
      <c r="I9" s="41"/>
      <c r="J9" s="41"/>
      <c r="K9" s="41"/>
      <c r="L9" s="41"/>
    </row>
    <row r="10" spans="1:12" s="9" customFormat="1" ht="12.75" customHeight="1">
      <c r="A10" s="24"/>
      <c r="B10" s="11" t="s">
        <v>4</v>
      </c>
      <c r="C10" s="123">
        <f>+C11+C14+C15+C16+C17+C18+C19</f>
        <v>267029</v>
      </c>
      <c r="D10" s="24"/>
      <c r="E10" s="12"/>
      <c r="F10" s="12"/>
      <c r="G10" s="8"/>
      <c r="H10" s="8"/>
      <c r="I10" s="8"/>
      <c r="J10" s="8"/>
      <c r="K10" s="8"/>
      <c r="L10" s="8"/>
    </row>
    <row r="11" spans="1:12" s="9" customFormat="1" ht="12.75" customHeight="1">
      <c r="A11" s="12"/>
      <c r="B11" s="54" t="s">
        <v>5</v>
      </c>
      <c r="C11" s="109">
        <f>+C12+C13</f>
        <v>73</v>
      </c>
      <c r="D11" s="12"/>
      <c r="E11" s="14"/>
      <c r="F11" s="14"/>
      <c r="G11" s="8"/>
      <c r="H11" s="53"/>
      <c r="I11" s="8"/>
      <c r="J11" s="8"/>
      <c r="K11" s="8"/>
      <c r="L11" s="8"/>
    </row>
    <row r="12" spans="1:12" s="9" customFormat="1" ht="12.75" customHeight="1">
      <c r="A12" s="12"/>
      <c r="B12" s="54" t="s">
        <v>62</v>
      </c>
      <c r="C12" s="118">
        <v>0</v>
      </c>
      <c r="D12" s="50"/>
      <c r="E12" s="14"/>
      <c r="F12" s="14"/>
      <c r="G12" s="8"/>
      <c r="H12" s="55"/>
      <c r="I12" s="8"/>
      <c r="J12" s="8"/>
      <c r="K12" s="8"/>
      <c r="L12" s="8"/>
    </row>
    <row r="13" spans="1:12" ht="12.75" customHeight="1">
      <c r="A13" s="50"/>
      <c r="B13" s="54" t="s">
        <v>63</v>
      </c>
      <c r="C13" s="109">
        <v>73</v>
      </c>
      <c r="D13" s="50"/>
      <c r="E13" s="14"/>
      <c r="F13" s="14"/>
      <c r="G13" s="8"/>
      <c r="H13" s="41"/>
      <c r="I13" s="41"/>
      <c r="J13" s="41"/>
      <c r="K13" s="41"/>
      <c r="L13" s="41"/>
    </row>
    <row r="14" spans="1:12" ht="12.75" customHeight="1">
      <c r="A14" s="50"/>
      <c r="B14" s="54" t="s">
        <v>6</v>
      </c>
      <c r="C14" s="109">
        <v>756</v>
      </c>
      <c r="D14" s="50"/>
      <c r="E14" s="57"/>
      <c r="F14" s="57"/>
      <c r="G14" s="8"/>
      <c r="H14" s="53"/>
      <c r="I14" s="41"/>
      <c r="J14" s="41"/>
      <c r="K14" s="41"/>
      <c r="L14" s="41"/>
    </row>
    <row r="15" spans="1:12" ht="12.75" customHeight="1">
      <c r="A15" s="50"/>
      <c r="B15" s="54" t="s">
        <v>52</v>
      </c>
      <c r="C15" s="109">
        <v>0</v>
      </c>
      <c r="D15" s="50"/>
      <c r="E15" s="57"/>
      <c r="F15" s="57"/>
      <c r="G15" s="8"/>
      <c r="H15" s="53"/>
      <c r="I15" s="41"/>
      <c r="J15" s="41"/>
      <c r="K15" s="41"/>
      <c r="L15" s="41"/>
    </row>
    <row r="16" spans="1:12" ht="12.75" customHeight="1">
      <c r="A16" s="50"/>
      <c r="B16" s="54" t="s">
        <v>7</v>
      </c>
      <c r="C16" s="109">
        <v>244202</v>
      </c>
      <c r="D16" s="50"/>
      <c r="F16" s="58"/>
      <c r="G16" s="8"/>
      <c r="H16" s="53"/>
      <c r="I16" s="41"/>
      <c r="J16" s="41"/>
      <c r="K16" s="41"/>
      <c r="L16" s="41"/>
    </row>
    <row r="17" spans="1:12" ht="12.75" customHeight="1">
      <c r="A17" s="50"/>
      <c r="B17" s="54" t="s">
        <v>8</v>
      </c>
      <c r="C17" s="109">
        <v>226</v>
      </c>
      <c r="D17" s="50"/>
      <c r="E17" s="57"/>
      <c r="F17" s="57"/>
      <c r="G17" s="8"/>
      <c r="H17" s="41"/>
      <c r="I17" s="41"/>
      <c r="J17" s="41"/>
      <c r="K17" s="41"/>
      <c r="L17" s="41"/>
    </row>
    <row r="18" spans="1:12" ht="12.75" customHeight="1">
      <c r="A18" s="50"/>
      <c r="B18" s="54" t="s">
        <v>9</v>
      </c>
      <c r="C18" s="109">
        <v>21772</v>
      </c>
      <c r="D18" s="50"/>
      <c r="E18" s="13"/>
      <c r="F18" s="13"/>
      <c r="G18" s="8"/>
      <c r="H18" s="41"/>
      <c r="I18" s="41"/>
      <c r="J18" s="41"/>
      <c r="K18" s="41"/>
      <c r="L18" s="41"/>
    </row>
    <row r="19" spans="1:12" ht="12.75" customHeight="1">
      <c r="A19" s="50"/>
      <c r="B19" s="54" t="s">
        <v>85</v>
      </c>
      <c r="C19" s="109">
        <v>0</v>
      </c>
      <c r="D19" s="50"/>
      <c r="E19" s="13"/>
      <c r="F19" s="13"/>
      <c r="G19" s="8"/>
      <c r="H19" s="41"/>
      <c r="I19" s="41"/>
      <c r="J19" s="41"/>
      <c r="K19" s="41"/>
      <c r="L19" s="41"/>
    </row>
    <row r="20" spans="1:12" ht="12.75" customHeight="1">
      <c r="A20" s="50"/>
      <c r="B20" s="54"/>
      <c r="C20" s="110">
        <v>0</v>
      </c>
      <c r="D20" s="50"/>
      <c r="E20" s="57"/>
      <c r="F20" s="57"/>
      <c r="G20" s="8"/>
      <c r="H20" s="41"/>
      <c r="I20" s="41"/>
      <c r="J20" s="41"/>
      <c r="K20" s="41"/>
      <c r="L20" s="41"/>
    </row>
    <row r="21" spans="1:12" ht="12.75" customHeight="1">
      <c r="A21" s="12"/>
      <c r="B21" s="11" t="s">
        <v>10</v>
      </c>
      <c r="C21" s="123">
        <f>+C22+C24+C28+C29+C30+C31</f>
        <v>27479</v>
      </c>
      <c r="D21" s="12"/>
      <c r="E21" s="14"/>
      <c r="F21" s="14"/>
      <c r="G21" s="8"/>
      <c r="H21" s="41"/>
      <c r="I21" s="41"/>
      <c r="J21" s="41"/>
      <c r="K21" s="41"/>
      <c r="L21" s="41"/>
    </row>
    <row r="22" spans="1:12" ht="12.75" customHeight="1">
      <c r="A22" s="12"/>
      <c r="B22" s="47" t="s">
        <v>53</v>
      </c>
      <c r="C22" s="109">
        <v>0</v>
      </c>
      <c r="D22" s="12"/>
      <c r="E22" s="14"/>
      <c r="F22" s="14"/>
      <c r="G22" s="8"/>
      <c r="H22" s="41"/>
      <c r="I22" s="41"/>
      <c r="J22" s="41"/>
      <c r="K22" s="41"/>
      <c r="L22" s="41"/>
    </row>
    <row r="23" spans="1:12" ht="12.75" customHeight="1">
      <c r="A23" s="12"/>
      <c r="B23" s="47" t="s">
        <v>82</v>
      </c>
      <c r="C23" s="109">
        <v>0</v>
      </c>
      <c r="D23" s="12"/>
      <c r="E23" s="14"/>
      <c r="F23" s="14"/>
      <c r="G23" s="8"/>
      <c r="H23" s="41"/>
      <c r="I23" s="41"/>
      <c r="J23" s="41"/>
      <c r="K23" s="41"/>
      <c r="L23" s="41"/>
    </row>
    <row r="24" spans="1:12" ht="12.75" customHeight="1">
      <c r="A24" s="12"/>
      <c r="B24" s="47" t="s">
        <v>11</v>
      </c>
      <c r="C24" s="109">
        <f>+C25+C26+C27</f>
        <v>7210</v>
      </c>
      <c r="D24" s="12"/>
      <c r="E24" s="59"/>
      <c r="F24" s="59"/>
      <c r="G24" s="8"/>
      <c r="H24" s="41"/>
      <c r="I24" s="41"/>
      <c r="J24" s="41"/>
      <c r="K24" s="41"/>
      <c r="L24" s="41"/>
    </row>
    <row r="25" spans="1:12" s="9" customFormat="1" ht="12.75" customHeight="1">
      <c r="A25" s="12"/>
      <c r="B25" s="54" t="s">
        <v>64</v>
      </c>
      <c r="C25" s="109">
        <v>6612</v>
      </c>
      <c r="D25" s="12"/>
      <c r="E25" s="14"/>
      <c r="F25" s="14"/>
      <c r="G25" s="8"/>
      <c r="H25" s="8"/>
      <c r="I25" s="8"/>
      <c r="J25" s="8"/>
      <c r="K25" s="8"/>
      <c r="L25" s="8"/>
    </row>
    <row r="26" spans="1:12" s="9" customFormat="1" ht="12.75" customHeight="1">
      <c r="A26" s="12"/>
      <c r="B26" s="54" t="s">
        <v>65</v>
      </c>
      <c r="C26" s="109">
        <v>18</v>
      </c>
      <c r="D26" s="12"/>
      <c r="E26" s="14"/>
      <c r="F26" s="14"/>
      <c r="G26" s="8"/>
      <c r="H26" s="8"/>
      <c r="I26" s="8"/>
      <c r="J26" s="8"/>
      <c r="K26" s="8"/>
      <c r="L26" s="8"/>
    </row>
    <row r="27" spans="1:12" s="9" customFormat="1" ht="12.75" customHeight="1">
      <c r="A27" s="12"/>
      <c r="B27" s="54" t="s">
        <v>66</v>
      </c>
      <c r="C27" s="109">
        <v>580</v>
      </c>
      <c r="D27" s="12"/>
      <c r="E27" s="14"/>
      <c r="F27" s="14"/>
      <c r="G27" s="8"/>
      <c r="H27" s="8"/>
      <c r="I27" s="8"/>
      <c r="J27" s="8"/>
      <c r="K27" s="8"/>
      <c r="L27" s="8"/>
    </row>
    <row r="28" spans="1:12" s="9" customFormat="1" ht="12.75" customHeight="1">
      <c r="A28" s="50"/>
      <c r="B28" s="47" t="s">
        <v>12</v>
      </c>
      <c r="C28" s="109">
        <v>18339</v>
      </c>
      <c r="D28" s="12"/>
      <c r="E28" s="14"/>
      <c r="G28" s="8"/>
      <c r="H28" s="8"/>
      <c r="I28" s="8"/>
      <c r="J28" s="8"/>
      <c r="K28" s="8"/>
      <c r="L28" s="8"/>
    </row>
    <row r="29" spans="1:12" s="9" customFormat="1" ht="12.75" customHeight="1">
      <c r="A29" s="50"/>
      <c r="B29" s="47" t="s">
        <v>13</v>
      </c>
      <c r="C29" s="109">
        <v>0</v>
      </c>
      <c r="D29" s="50"/>
      <c r="E29" s="14"/>
      <c r="G29" s="8"/>
      <c r="H29" s="8"/>
      <c r="I29" s="8"/>
      <c r="J29" s="8"/>
      <c r="K29" s="8"/>
      <c r="L29" s="8"/>
    </row>
    <row r="30" spans="1:12" s="9" customFormat="1" ht="12.75" customHeight="1">
      <c r="A30" s="50"/>
      <c r="B30" s="47" t="s">
        <v>32</v>
      </c>
      <c r="C30" s="109">
        <v>175</v>
      </c>
      <c r="D30" s="50"/>
      <c r="E30" s="14"/>
      <c r="G30" s="8"/>
      <c r="H30" s="8"/>
      <c r="I30" s="8"/>
      <c r="J30" s="8"/>
      <c r="K30" s="8"/>
      <c r="L30" s="8"/>
    </row>
    <row r="31" spans="1:12" s="9" customFormat="1" ht="12.75" customHeight="1">
      <c r="A31" s="50"/>
      <c r="B31" s="47" t="s">
        <v>14</v>
      </c>
      <c r="C31" s="109">
        <v>1755</v>
      </c>
      <c r="D31" s="50"/>
      <c r="E31" s="14"/>
      <c r="G31" s="8"/>
      <c r="H31" s="8"/>
      <c r="I31" s="8"/>
      <c r="J31" s="8"/>
      <c r="K31" s="8"/>
      <c r="L31" s="8"/>
    </row>
    <row r="32" spans="1:12" s="9" customFormat="1" ht="15.75" thickBot="1">
      <c r="A32" s="50"/>
      <c r="B32" s="60" t="s">
        <v>3</v>
      </c>
      <c r="C32" s="124">
        <f>+C10+C21</f>
        <v>294508</v>
      </c>
      <c r="D32" s="32"/>
      <c r="E32" s="14"/>
      <c r="G32" s="8"/>
      <c r="H32" s="8"/>
      <c r="I32" s="8"/>
      <c r="J32" s="8"/>
      <c r="K32" s="8"/>
      <c r="L32" s="8"/>
    </row>
    <row r="33" spans="1:12" ht="12.75" customHeight="1" thickBot="1">
      <c r="A33" s="50"/>
      <c r="C33" s="28"/>
      <c r="E33" s="32"/>
      <c r="F33" s="32"/>
      <c r="G33" s="41"/>
      <c r="H33" s="41"/>
      <c r="I33" s="41"/>
      <c r="J33" s="41"/>
      <c r="K33" s="41"/>
      <c r="L33" s="41"/>
    </row>
    <row r="34" spans="1:12" ht="13.5">
      <c r="A34" s="50"/>
      <c r="B34" s="37"/>
      <c r="C34" s="42"/>
      <c r="D34" s="62"/>
      <c r="E34" s="41"/>
      <c r="F34" s="41"/>
      <c r="G34" s="41"/>
      <c r="H34" s="41"/>
      <c r="I34" s="41"/>
      <c r="J34" s="41"/>
      <c r="K34" s="41"/>
      <c r="L34" s="41"/>
    </row>
    <row r="35" spans="1:12" ht="13.5">
      <c r="A35" s="10"/>
      <c r="B35" s="44" t="s">
        <v>2</v>
      </c>
      <c r="C35" s="45" t="s">
        <v>48</v>
      </c>
      <c r="D35" s="26"/>
      <c r="E35" s="16"/>
      <c r="F35" s="16"/>
      <c r="G35" s="2"/>
      <c r="H35" s="2"/>
      <c r="I35" s="2"/>
      <c r="J35" s="2"/>
      <c r="K35" s="2"/>
      <c r="L35" s="2"/>
    </row>
    <row r="36" spans="1:12" ht="13.5">
      <c r="A36" s="10"/>
      <c r="B36" s="48"/>
      <c r="C36" s="49"/>
      <c r="D36" s="10"/>
      <c r="E36" s="17"/>
      <c r="F36" s="17"/>
      <c r="G36" s="2"/>
      <c r="H36" s="2"/>
      <c r="I36" s="2"/>
      <c r="J36" s="2"/>
      <c r="K36" s="2"/>
      <c r="L36" s="2"/>
    </row>
    <row r="37" spans="1:12" ht="13.5">
      <c r="A37" s="7"/>
      <c r="B37" s="51" t="s">
        <v>15</v>
      </c>
      <c r="C37" s="123">
        <f>+C38+C50+C54</f>
        <v>101293</v>
      </c>
      <c r="D37" s="7"/>
      <c r="E37" s="2"/>
      <c r="F37" s="2"/>
      <c r="G37" s="2"/>
      <c r="H37" s="2"/>
      <c r="I37" s="2"/>
      <c r="J37" s="2"/>
      <c r="K37" s="2"/>
      <c r="L37" s="2"/>
    </row>
    <row r="38" spans="1:12" ht="13.5">
      <c r="A38" s="7"/>
      <c r="B38" s="52" t="s">
        <v>22</v>
      </c>
      <c r="C38" s="64">
        <f>+C39+C42+C43+C44+C45+C47+C48+C49</f>
        <v>101221</v>
      </c>
      <c r="D38" s="7"/>
      <c r="E38" s="2"/>
      <c r="F38" s="2"/>
      <c r="G38" s="2"/>
      <c r="H38" s="2"/>
      <c r="I38" s="2"/>
      <c r="J38" s="2"/>
      <c r="K38" s="2"/>
      <c r="L38" s="2"/>
    </row>
    <row r="39" spans="1:12" ht="13.5">
      <c r="A39" s="7"/>
      <c r="B39" s="56" t="s">
        <v>16</v>
      </c>
      <c r="C39" s="65">
        <f>+C40</f>
        <v>29458</v>
      </c>
      <c r="D39" s="7"/>
      <c r="E39" s="2"/>
      <c r="F39" s="2"/>
      <c r="G39" s="2"/>
      <c r="H39" s="2"/>
      <c r="I39" s="2"/>
      <c r="J39" s="2"/>
      <c r="K39" s="2"/>
      <c r="L39" s="2"/>
    </row>
    <row r="40" spans="1:12" ht="13.5">
      <c r="A40" s="7"/>
      <c r="B40" s="56" t="s">
        <v>61</v>
      </c>
      <c r="C40" s="65">
        <v>29458</v>
      </c>
      <c r="D40" s="7"/>
      <c r="E40" s="2"/>
      <c r="F40" s="2"/>
      <c r="G40" s="2"/>
      <c r="H40" s="2"/>
      <c r="I40" s="2"/>
      <c r="J40" s="2"/>
      <c r="K40" s="2"/>
      <c r="L40" s="2"/>
    </row>
    <row r="41" spans="1:12" s="116" customFormat="1" ht="15">
      <c r="A41" s="112"/>
      <c r="B41" s="113" t="s">
        <v>83</v>
      </c>
      <c r="C41" s="114"/>
      <c r="D41" s="112"/>
      <c r="E41" s="115"/>
      <c r="F41" s="115"/>
      <c r="G41" s="115"/>
      <c r="H41" s="115"/>
      <c r="I41" s="115"/>
      <c r="J41" s="115"/>
      <c r="K41" s="115"/>
      <c r="L41" s="115"/>
    </row>
    <row r="42" spans="1:12" ht="13.5">
      <c r="A42" s="7"/>
      <c r="B42" s="56" t="s">
        <v>17</v>
      </c>
      <c r="C42" s="65">
        <v>16016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3.5">
      <c r="A43" s="7"/>
      <c r="B43" s="56" t="s">
        <v>18</v>
      </c>
      <c r="C43" s="65">
        <v>50478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3.5">
      <c r="A44" s="7"/>
      <c r="B44" s="113" t="s">
        <v>54</v>
      </c>
      <c r="C44" s="65">
        <v>0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3.5">
      <c r="A45" s="7"/>
      <c r="B45" s="56" t="s">
        <v>55</v>
      </c>
      <c r="C45" s="65">
        <v>0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3.5">
      <c r="A46" s="7"/>
      <c r="B46" s="56" t="s">
        <v>84</v>
      </c>
      <c r="C46" s="65">
        <v>0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3.5">
      <c r="A47" s="7"/>
      <c r="B47" s="56" t="s">
        <v>19</v>
      </c>
      <c r="C47" s="65">
        <v>5269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s="116" customFormat="1" ht="15">
      <c r="A48" s="112"/>
      <c r="B48" s="113" t="s">
        <v>56</v>
      </c>
      <c r="C48" s="114">
        <v>0</v>
      </c>
      <c r="D48" s="115"/>
      <c r="E48" s="115"/>
      <c r="F48" s="115"/>
      <c r="G48" s="115"/>
      <c r="H48" s="115"/>
      <c r="I48" s="115"/>
      <c r="J48" s="115"/>
      <c r="K48" s="115"/>
      <c r="L48" s="115"/>
    </row>
    <row r="49" spans="1:12" ht="13.5">
      <c r="A49" s="7"/>
      <c r="B49" s="56" t="s">
        <v>20</v>
      </c>
      <c r="C49" s="114">
        <v>0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3.5">
      <c r="A50" s="7"/>
      <c r="B50" s="52" t="s">
        <v>57</v>
      </c>
      <c r="C50" s="125">
        <f>+C51+C52+C53</f>
        <v>72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3.5">
      <c r="A51" s="7"/>
      <c r="B51" s="56" t="s">
        <v>58</v>
      </c>
      <c r="C51" s="65">
        <v>0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s="7"/>
      <c r="B52" s="56" t="s">
        <v>59</v>
      </c>
      <c r="C52" s="65">
        <v>72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3.5">
      <c r="A53" s="7"/>
      <c r="B53" s="56" t="s">
        <v>60</v>
      </c>
      <c r="C53" s="65">
        <v>0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3.5">
      <c r="A54" s="7"/>
      <c r="B54" s="52" t="s">
        <v>77</v>
      </c>
      <c r="C54" s="65">
        <v>0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3.5">
      <c r="A55" s="7"/>
      <c r="B55" s="52"/>
      <c r="C55" s="64"/>
      <c r="D55" s="2"/>
      <c r="E55" s="2"/>
      <c r="F55" s="2"/>
      <c r="G55" s="2"/>
      <c r="H55" s="2"/>
      <c r="I55" s="2"/>
      <c r="J55" s="2"/>
      <c r="K55" s="2"/>
      <c r="L55" s="2"/>
    </row>
    <row r="56" spans="1:12" ht="13.5">
      <c r="A56" s="7"/>
      <c r="B56" s="51" t="s">
        <v>23</v>
      </c>
      <c r="C56" s="123">
        <f>+C57+C58+C61+C62+C63+C64</f>
        <v>56732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3.5">
      <c r="A57" s="7"/>
      <c r="B57" s="56" t="s">
        <v>24</v>
      </c>
      <c r="C57" s="65">
        <v>764</v>
      </c>
      <c r="D57" s="2"/>
      <c r="E57" s="2"/>
      <c r="F57" s="2"/>
      <c r="G57" s="2"/>
      <c r="H57" s="2"/>
      <c r="I57" s="2"/>
      <c r="J57" s="2"/>
      <c r="K57" s="2"/>
      <c r="L57" s="2"/>
    </row>
    <row r="58" spans="2:3" ht="13.5">
      <c r="B58" s="56" t="s">
        <v>25</v>
      </c>
      <c r="C58" s="65">
        <f>+SUM(C59:C60)</f>
        <v>42385</v>
      </c>
    </row>
    <row r="59" spans="2:3" ht="13.5">
      <c r="B59" s="56" t="s">
        <v>72</v>
      </c>
      <c r="C59" s="65">
        <v>42385</v>
      </c>
    </row>
    <row r="60" spans="2:3" ht="13.5">
      <c r="B60" s="56" t="s">
        <v>67</v>
      </c>
      <c r="C60" s="65"/>
    </row>
    <row r="61" spans="2:3" ht="13.5">
      <c r="B61" s="56" t="s">
        <v>26</v>
      </c>
      <c r="C61" s="65">
        <v>3630</v>
      </c>
    </row>
    <row r="62" spans="2:3" ht="13.5">
      <c r="B62" s="56" t="s">
        <v>68</v>
      </c>
      <c r="C62" s="65"/>
    </row>
    <row r="63" spans="2:3" ht="13.5">
      <c r="B63" s="56" t="s">
        <v>69</v>
      </c>
      <c r="C63" s="65">
        <v>9953</v>
      </c>
    </row>
    <row r="64" spans="2:3" ht="13.5">
      <c r="B64" s="56" t="s">
        <v>70</v>
      </c>
      <c r="C64" s="65"/>
    </row>
    <row r="65" spans="2:3" ht="13.5">
      <c r="B65" s="51"/>
      <c r="C65" s="64"/>
    </row>
    <row r="66" spans="2:3" ht="13.5">
      <c r="B66" s="51" t="s">
        <v>27</v>
      </c>
      <c r="C66" s="123">
        <f>+C67+C68+C69+C72+C73+C77+C78</f>
        <v>136483</v>
      </c>
    </row>
    <row r="67" spans="2:3" ht="13.5">
      <c r="B67" s="56" t="s">
        <v>71</v>
      </c>
      <c r="C67" s="65"/>
    </row>
    <row r="68" spans="2:3" ht="13.5">
      <c r="B68" s="67" t="s">
        <v>28</v>
      </c>
      <c r="C68" s="65">
        <v>736</v>
      </c>
    </row>
    <row r="69" spans="2:3" ht="13.5">
      <c r="B69" s="67" t="s">
        <v>29</v>
      </c>
      <c r="C69" s="65">
        <f>+SUM(C70:C71)</f>
        <v>67570</v>
      </c>
    </row>
    <row r="70" spans="2:3" ht="13.5">
      <c r="B70" s="56" t="s">
        <v>72</v>
      </c>
      <c r="C70" s="65">
        <v>67570</v>
      </c>
    </row>
    <row r="71" spans="2:3" ht="13.5">
      <c r="B71" s="56" t="s">
        <v>67</v>
      </c>
      <c r="C71" s="65">
        <v>0</v>
      </c>
    </row>
    <row r="72" spans="2:3" ht="13.5">
      <c r="B72" s="67" t="s">
        <v>30</v>
      </c>
      <c r="C72" s="65">
        <v>63242</v>
      </c>
    </row>
    <row r="73" spans="2:3" ht="13.5">
      <c r="B73" s="67" t="s">
        <v>31</v>
      </c>
      <c r="C73" s="65">
        <f>+SUM(C74:C76)</f>
        <v>4036</v>
      </c>
    </row>
    <row r="74" spans="2:3" ht="13.5">
      <c r="B74" s="56" t="s">
        <v>73</v>
      </c>
      <c r="C74" s="65">
        <v>0</v>
      </c>
    </row>
    <row r="75" spans="2:3" ht="13.5">
      <c r="B75" s="56" t="s">
        <v>74</v>
      </c>
      <c r="C75" s="65">
        <v>3698</v>
      </c>
    </row>
    <row r="76" spans="2:3" ht="13.5">
      <c r="B76" s="56" t="s">
        <v>75</v>
      </c>
      <c r="C76" s="65">
        <v>338</v>
      </c>
    </row>
    <row r="77" spans="2:3" ht="13.5">
      <c r="B77" s="56" t="s">
        <v>76</v>
      </c>
      <c r="C77" s="65">
        <v>899</v>
      </c>
    </row>
    <row r="78" spans="2:3" ht="13.5">
      <c r="B78" s="56" t="s">
        <v>32</v>
      </c>
      <c r="C78" s="65">
        <v>0</v>
      </c>
    </row>
    <row r="79" spans="2:3" ht="15">
      <c r="B79" s="36"/>
      <c r="C79" s="66"/>
    </row>
    <row r="80" spans="2:3" ht="14.25" thickBot="1">
      <c r="B80" s="61" t="s">
        <v>33</v>
      </c>
      <c r="C80" s="124">
        <f>+C66+C56+C37</f>
        <v>294508</v>
      </c>
    </row>
    <row r="82" ht="15">
      <c r="C82" s="119" t="str">
        <f>IF(C80=C32,"  ","ERROR")</f>
        <v>  </v>
      </c>
    </row>
  </sheetData>
  <sheetProtection password="CA9D"/>
  <mergeCells count="3">
    <mergeCell ref="B3:D3"/>
    <mergeCell ref="B1:D1"/>
    <mergeCell ref="B4:D4"/>
  </mergeCells>
  <printOptions/>
  <pageMargins left="1.4" right="0.3937007874015748" top="0.35" bottom="0.27" header="0.25" footer="0.23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2"/>
    <pageSetUpPr fitToPage="1"/>
  </sheetPr>
  <dimension ref="A1:Q44"/>
  <sheetViews>
    <sheetView showGridLines="0" zoomScale="82" zoomScaleNormal="82" zoomScaleSheetLayoutView="82" workbookViewId="0" topLeftCell="A1">
      <selection activeCell="H17" sqref="H17"/>
    </sheetView>
  </sheetViews>
  <sheetFormatPr defaultColWidth="11.421875" defaultRowHeight="12.75"/>
  <cols>
    <col min="1" max="1" width="0.85546875" style="3" customWidth="1"/>
    <col min="2" max="2" width="55.57421875" style="3" customWidth="1"/>
    <col min="3" max="5" width="11.8515625" style="3" customWidth="1"/>
    <col min="6" max="6" width="14.28125" style="3" bestFit="1" customWidth="1"/>
    <col min="7" max="7" width="19.7109375" style="3" bestFit="1" customWidth="1"/>
    <col min="8" max="8" width="12.421875" style="3" customWidth="1"/>
    <col min="9" max="9" width="14.7109375" style="27" customWidth="1"/>
    <col min="10" max="10" width="11.421875" style="3" customWidth="1"/>
    <col min="11" max="16384" width="9.140625" style="3" customWidth="1"/>
  </cols>
  <sheetData>
    <row r="1" spans="1:17" s="19" customFormat="1" ht="18.75">
      <c r="A1" s="127" t="s">
        <v>47</v>
      </c>
      <c r="B1" s="127"/>
      <c r="C1" s="127"/>
      <c r="D1" s="127"/>
      <c r="E1" s="127"/>
      <c r="F1" s="127"/>
      <c r="G1" s="127"/>
      <c r="H1" s="127"/>
      <c r="I1" s="127"/>
      <c r="J1" s="127"/>
      <c r="K1" s="18"/>
      <c r="L1" s="18"/>
      <c r="M1" s="18"/>
      <c r="N1" s="18"/>
      <c r="O1" s="18"/>
      <c r="P1" s="18"/>
      <c r="Q1" s="18"/>
    </row>
    <row r="2" spans="1:17" s="21" customFormat="1" ht="16.5">
      <c r="A2" s="8"/>
      <c r="B2" s="8"/>
      <c r="C2" s="8"/>
      <c r="D2" s="8"/>
      <c r="E2" s="8"/>
      <c r="F2" s="8"/>
      <c r="G2" s="8"/>
      <c r="H2" s="8"/>
      <c r="I2" s="111"/>
      <c r="J2" s="8"/>
      <c r="K2" s="20"/>
      <c r="L2" s="20"/>
      <c r="M2" s="20"/>
      <c r="N2" s="20"/>
      <c r="O2" s="20"/>
      <c r="P2" s="20"/>
      <c r="Q2" s="20"/>
    </row>
    <row r="3" spans="1:17" s="23" customFormat="1" ht="15.75">
      <c r="A3" s="126" t="s">
        <v>101</v>
      </c>
      <c r="B3" s="126"/>
      <c r="C3" s="126"/>
      <c r="D3" s="126"/>
      <c r="E3" s="126"/>
      <c r="F3" s="126"/>
      <c r="G3" s="126"/>
      <c r="H3" s="126"/>
      <c r="I3" s="126"/>
      <c r="J3" s="126"/>
      <c r="K3" s="22"/>
      <c r="L3" s="22"/>
      <c r="M3" s="22"/>
      <c r="N3" s="22"/>
      <c r="O3" s="22"/>
      <c r="P3" s="22"/>
      <c r="Q3" s="22"/>
    </row>
    <row r="4" spans="1:17" ht="13.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2"/>
      <c r="L4" s="2"/>
      <c r="M4" s="2"/>
      <c r="N4" s="2"/>
      <c r="O4" s="2"/>
      <c r="P4" s="2"/>
      <c r="Q4" s="2"/>
    </row>
    <row r="5" spans="1:17" ht="14.25" thickBot="1">
      <c r="A5" s="2"/>
      <c r="B5" s="2"/>
      <c r="C5" s="2"/>
      <c r="D5" s="2"/>
      <c r="E5" s="2"/>
      <c r="F5" s="2"/>
      <c r="G5" s="2"/>
      <c r="H5" s="2"/>
      <c r="I5" s="15"/>
      <c r="J5" s="2"/>
      <c r="K5" s="2"/>
      <c r="L5" s="2"/>
      <c r="M5" s="2"/>
      <c r="N5" s="2"/>
      <c r="O5" s="2"/>
      <c r="P5" s="2"/>
      <c r="Q5" s="2"/>
    </row>
    <row r="6" spans="1:17" s="31" customFormat="1" ht="12.75" customHeight="1">
      <c r="A6" s="71"/>
      <c r="B6" s="72"/>
      <c r="C6" s="73"/>
      <c r="D6" s="73" t="s">
        <v>86</v>
      </c>
      <c r="E6" s="73"/>
      <c r="F6" s="73"/>
      <c r="G6" s="73" t="s">
        <v>21</v>
      </c>
      <c r="H6" s="73" t="s">
        <v>37</v>
      </c>
      <c r="I6" s="74" t="s">
        <v>40</v>
      </c>
      <c r="J6" s="74" t="s">
        <v>51</v>
      </c>
      <c r="K6" s="29"/>
      <c r="L6" s="29"/>
      <c r="M6" s="29"/>
      <c r="N6" s="29"/>
      <c r="O6" s="29"/>
      <c r="P6" s="29"/>
      <c r="Q6" s="29"/>
    </row>
    <row r="7" spans="1:17" s="31" customFormat="1" ht="12.75" customHeight="1">
      <c r="A7" s="75"/>
      <c r="B7" s="76"/>
      <c r="C7" s="77"/>
      <c r="D7" s="78" t="s">
        <v>87</v>
      </c>
      <c r="E7" s="78" t="s">
        <v>34</v>
      </c>
      <c r="F7" s="78" t="s">
        <v>88</v>
      </c>
      <c r="G7" s="78" t="s">
        <v>36</v>
      </c>
      <c r="H7" s="78" t="s">
        <v>38</v>
      </c>
      <c r="I7" s="79" t="s">
        <v>41</v>
      </c>
      <c r="J7" s="79" t="s">
        <v>90</v>
      </c>
      <c r="K7" s="29"/>
      <c r="L7" s="29"/>
      <c r="M7" s="29"/>
      <c r="N7" s="29"/>
      <c r="O7" s="29"/>
      <c r="P7" s="29"/>
      <c r="Q7" s="29"/>
    </row>
    <row r="8" spans="1:17" s="31" customFormat="1" ht="12.75" customHeight="1" thickBot="1">
      <c r="A8" s="80"/>
      <c r="B8" s="81"/>
      <c r="C8" s="82" t="s">
        <v>16</v>
      </c>
      <c r="D8" s="82" t="s">
        <v>18</v>
      </c>
      <c r="E8" s="82" t="s">
        <v>35</v>
      </c>
      <c r="F8" s="82" t="s">
        <v>50</v>
      </c>
      <c r="G8" s="82" t="s">
        <v>89</v>
      </c>
      <c r="H8" s="82" t="s">
        <v>39</v>
      </c>
      <c r="I8" s="83" t="s">
        <v>42</v>
      </c>
      <c r="J8" s="83" t="s">
        <v>91</v>
      </c>
      <c r="K8" s="29"/>
      <c r="L8" s="29"/>
      <c r="M8" s="29"/>
      <c r="N8" s="29"/>
      <c r="O8" s="29"/>
      <c r="P8" s="29"/>
      <c r="Q8" s="29"/>
    </row>
    <row r="9" spans="1:17" ht="12.75" customHeight="1">
      <c r="A9" s="84"/>
      <c r="B9" s="85"/>
      <c r="C9" s="86"/>
      <c r="D9" s="87"/>
      <c r="E9" s="87"/>
      <c r="F9" s="87"/>
      <c r="G9" s="88"/>
      <c r="H9" s="88"/>
      <c r="I9" s="89"/>
      <c r="J9" s="85"/>
      <c r="K9" s="41"/>
      <c r="L9" s="41"/>
      <c r="M9" s="41"/>
      <c r="N9" s="41"/>
      <c r="O9" s="41"/>
      <c r="P9" s="41"/>
      <c r="Q9" s="41"/>
    </row>
    <row r="10" spans="1:17" ht="12.75" customHeight="1">
      <c r="A10" s="47"/>
      <c r="B10" s="90" t="s">
        <v>95</v>
      </c>
      <c r="C10" s="91">
        <v>29458</v>
      </c>
      <c r="D10" s="92">
        <v>63471</v>
      </c>
      <c r="E10" s="92">
        <v>0</v>
      </c>
      <c r="F10" s="92">
        <v>6731</v>
      </c>
      <c r="G10" s="39">
        <v>0</v>
      </c>
      <c r="H10" s="38">
        <v>0</v>
      </c>
      <c r="I10" s="38">
        <v>0</v>
      </c>
      <c r="J10" s="120">
        <f>+SUM(C10:I10)</f>
        <v>99660</v>
      </c>
      <c r="K10" s="41"/>
      <c r="L10" s="41"/>
      <c r="M10" s="41"/>
      <c r="N10" s="41"/>
      <c r="O10" s="41"/>
      <c r="P10" s="41"/>
      <c r="Q10" s="41"/>
    </row>
    <row r="11" spans="1:17" ht="12.75" customHeight="1">
      <c r="A11" s="47"/>
      <c r="B11" s="93" t="s">
        <v>93</v>
      </c>
      <c r="C11" s="94"/>
      <c r="D11" s="95"/>
      <c r="E11" s="95"/>
      <c r="F11" s="95"/>
      <c r="G11" s="96"/>
      <c r="H11" s="96"/>
      <c r="I11" s="96"/>
      <c r="J11" s="121">
        <f aca="true" t="shared" si="0" ref="J11:J21">+SUM(C11:I11)</f>
        <v>0</v>
      </c>
      <c r="K11" s="41"/>
      <c r="L11" s="41"/>
      <c r="M11" s="41"/>
      <c r="N11" s="41"/>
      <c r="O11" s="41"/>
      <c r="P11" s="41"/>
      <c r="Q11" s="41"/>
    </row>
    <row r="12" spans="1:17" ht="12.75" customHeight="1">
      <c r="A12" s="47"/>
      <c r="B12" s="97" t="s">
        <v>92</v>
      </c>
      <c r="C12" s="98"/>
      <c r="D12" s="99"/>
      <c r="E12" s="99"/>
      <c r="F12" s="99"/>
      <c r="G12" s="100"/>
      <c r="H12" s="96"/>
      <c r="I12" s="96"/>
      <c r="J12" s="121">
        <f t="shared" si="0"/>
        <v>0</v>
      </c>
      <c r="K12" s="41"/>
      <c r="L12" s="41"/>
      <c r="M12" s="41"/>
      <c r="N12" s="41"/>
      <c r="O12" s="41"/>
      <c r="P12" s="41"/>
      <c r="Q12" s="41"/>
    </row>
    <row r="13" spans="1:17" ht="12.75" customHeight="1">
      <c r="A13" s="11"/>
      <c r="B13" s="101" t="s">
        <v>94</v>
      </c>
      <c r="C13" s="91">
        <f>+C10+C11+C12</f>
        <v>29458</v>
      </c>
      <c r="D13" s="92">
        <f aca="true" t="shared" si="1" ref="D13:I13">+D10+D11+D12</f>
        <v>63471</v>
      </c>
      <c r="E13" s="92">
        <f t="shared" si="1"/>
        <v>0</v>
      </c>
      <c r="F13" s="92">
        <f t="shared" si="1"/>
        <v>6731</v>
      </c>
      <c r="G13" s="39">
        <f t="shared" si="1"/>
        <v>0</v>
      </c>
      <c r="H13" s="38">
        <f t="shared" si="1"/>
        <v>0</v>
      </c>
      <c r="I13" s="38">
        <f t="shared" si="1"/>
        <v>0</v>
      </c>
      <c r="J13" s="120">
        <f t="shared" si="0"/>
        <v>99660</v>
      </c>
      <c r="K13" s="41"/>
      <c r="L13" s="41"/>
      <c r="M13" s="41"/>
      <c r="N13" s="41"/>
      <c r="O13" s="41"/>
      <c r="P13" s="41"/>
      <c r="Q13" s="41"/>
    </row>
    <row r="14" spans="1:17" ht="12.75" customHeight="1">
      <c r="A14" s="11"/>
      <c r="B14" s="101" t="s">
        <v>96</v>
      </c>
      <c r="C14" s="98"/>
      <c r="D14" s="99"/>
      <c r="E14" s="99"/>
      <c r="F14" s="99">
        <v>5269</v>
      </c>
      <c r="G14" s="100"/>
      <c r="H14" s="100">
        <v>72</v>
      </c>
      <c r="I14" s="96"/>
      <c r="J14" s="121">
        <f t="shared" si="0"/>
        <v>5341</v>
      </c>
      <c r="K14" s="41"/>
      <c r="L14" s="41"/>
      <c r="M14" s="41"/>
      <c r="N14" s="41"/>
      <c r="O14" s="41"/>
      <c r="P14" s="41"/>
      <c r="Q14" s="41"/>
    </row>
    <row r="15" spans="1:17" ht="12.75" customHeight="1">
      <c r="A15" s="11"/>
      <c r="B15" s="101" t="s">
        <v>97</v>
      </c>
      <c r="C15" s="98">
        <f>+SUM(C16:C21)</f>
        <v>0</v>
      </c>
      <c r="D15" s="99">
        <f aca="true" t="shared" si="2" ref="D15:I15">+SUM(D16:D21)</f>
        <v>0</v>
      </c>
      <c r="E15" s="99">
        <f t="shared" si="2"/>
        <v>0</v>
      </c>
      <c r="F15" s="99">
        <f t="shared" si="2"/>
        <v>-3915</v>
      </c>
      <c r="G15" s="100">
        <f t="shared" si="2"/>
        <v>0</v>
      </c>
      <c r="H15" s="96">
        <f t="shared" si="2"/>
        <v>0</v>
      </c>
      <c r="I15" s="96">
        <f t="shared" si="2"/>
        <v>0</v>
      </c>
      <c r="J15" s="121">
        <f t="shared" si="0"/>
        <v>-3915</v>
      </c>
      <c r="K15" s="41"/>
      <c r="L15" s="41"/>
      <c r="M15" s="41"/>
      <c r="N15" s="41"/>
      <c r="O15" s="41"/>
      <c r="P15" s="41"/>
      <c r="Q15" s="41"/>
    </row>
    <row r="16" spans="1:17" ht="12.75" customHeight="1">
      <c r="A16" s="11"/>
      <c r="B16" s="97" t="s">
        <v>98</v>
      </c>
      <c r="C16" s="98"/>
      <c r="D16" s="99"/>
      <c r="E16" s="99"/>
      <c r="F16" s="99"/>
      <c r="G16" s="100"/>
      <c r="H16" s="96"/>
      <c r="I16" s="96"/>
      <c r="J16" s="121">
        <f t="shared" si="0"/>
        <v>0</v>
      </c>
      <c r="K16" s="41"/>
      <c r="L16" s="41"/>
      <c r="M16" s="41"/>
      <c r="N16" s="41"/>
      <c r="O16" s="41"/>
      <c r="P16" s="41"/>
      <c r="Q16" s="41"/>
    </row>
    <row r="17" spans="1:17" ht="12.75" customHeight="1">
      <c r="A17" s="11"/>
      <c r="B17" s="97" t="s">
        <v>43</v>
      </c>
      <c r="C17" s="98"/>
      <c r="D17" s="99"/>
      <c r="E17" s="99"/>
      <c r="F17" s="99"/>
      <c r="G17" s="100"/>
      <c r="H17" s="96"/>
      <c r="I17" s="96"/>
      <c r="J17" s="121">
        <f t="shared" si="0"/>
        <v>0</v>
      </c>
      <c r="K17" s="41"/>
      <c r="L17" s="41"/>
      <c r="M17" s="41"/>
      <c r="N17" s="41"/>
      <c r="O17" s="41"/>
      <c r="P17" s="41"/>
      <c r="Q17" s="41"/>
    </row>
    <row r="18" spans="1:17" ht="12.75" customHeight="1">
      <c r="A18" s="11"/>
      <c r="B18" s="97" t="s">
        <v>44</v>
      </c>
      <c r="C18" s="98"/>
      <c r="D18" s="99"/>
      <c r="E18" s="99"/>
      <c r="F18" s="99">
        <v>-3915</v>
      </c>
      <c r="G18" s="100"/>
      <c r="H18" s="96"/>
      <c r="I18" s="96"/>
      <c r="J18" s="121">
        <f t="shared" si="0"/>
        <v>-3915</v>
      </c>
      <c r="K18" s="41"/>
      <c r="L18" s="41"/>
      <c r="M18" s="41"/>
      <c r="N18" s="41"/>
      <c r="O18" s="41"/>
      <c r="P18" s="41"/>
      <c r="Q18" s="41"/>
    </row>
    <row r="19" spans="1:17" ht="12.75" customHeight="1">
      <c r="A19" s="11"/>
      <c r="B19" s="97" t="s">
        <v>45</v>
      </c>
      <c r="C19" s="98"/>
      <c r="D19" s="99"/>
      <c r="E19" s="99"/>
      <c r="F19" s="99"/>
      <c r="G19" s="100"/>
      <c r="H19" s="96"/>
      <c r="I19" s="96"/>
      <c r="J19" s="121">
        <f t="shared" si="0"/>
        <v>0</v>
      </c>
      <c r="K19" s="41"/>
      <c r="L19" s="41"/>
      <c r="M19" s="41"/>
      <c r="N19" s="41"/>
      <c r="O19" s="41"/>
      <c r="P19" s="41"/>
      <c r="Q19" s="41"/>
    </row>
    <row r="20" spans="1:17" ht="12.75" customHeight="1">
      <c r="A20" s="11"/>
      <c r="B20" s="97" t="s">
        <v>99</v>
      </c>
      <c r="C20" s="98"/>
      <c r="D20" s="99"/>
      <c r="E20" s="99"/>
      <c r="F20" s="99"/>
      <c r="G20" s="100"/>
      <c r="H20" s="96"/>
      <c r="I20" s="96"/>
      <c r="J20" s="121">
        <f t="shared" si="0"/>
        <v>0</v>
      </c>
      <c r="K20" s="41"/>
      <c r="L20" s="41"/>
      <c r="M20" s="41"/>
      <c r="N20" s="41"/>
      <c r="O20" s="41"/>
      <c r="P20" s="41"/>
      <c r="Q20" s="41"/>
    </row>
    <row r="21" spans="1:17" ht="12.75" customHeight="1">
      <c r="A21" s="11"/>
      <c r="B21" s="97" t="s">
        <v>78</v>
      </c>
      <c r="C21" s="98"/>
      <c r="D21" s="99"/>
      <c r="E21" s="99"/>
      <c r="F21" s="99"/>
      <c r="G21" s="100"/>
      <c r="H21" s="96"/>
      <c r="I21" s="96"/>
      <c r="J21" s="121">
        <f t="shared" si="0"/>
        <v>0</v>
      </c>
      <c r="K21" s="41"/>
      <c r="L21" s="41"/>
      <c r="M21" s="41"/>
      <c r="N21" s="41"/>
      <c r="O21" s="41"/>
      <c r="P21" s="41"/>
      <c r="Q21" s="41"/>
    </row>
    <row r="22" spans="1:17" ht="12.75" customHeight="1">
      <c r="A22" s="11"/>
      <c r="B22" s="101" t="s">
        <v>46</v>
      </c>
      <c r="C22" s="98">
        <f>+SUM(C23:C25)</f>
        <v>0</v>
      </c>
      <c r="D22" s="99">
        <f aca="true" t="shared" si="3" ref="D22:I22">+SUM(D23:D25)</f>
        <v>3023</v>
      </c>
      <c r="E22" s="99">
        <f t="shared" si="3"/>
        <v>0</v>
      </c>
      <c r="F22" s="99">
        <f t="shared" si="3"/>
        <v>-2816</v>
      </c>
      <c r="G22" s="100">
        <f t="shared" si="3"/>
        <v>0</v>
      </c>
      <c r="H22" s="96">
        <f t="shared" si="3"/>
        <v>0</v>
      </c>
      <c r="I22" s="96">
        <f t="shared" si="3"/>
        <v>0</v>
      </c>
      <c r="J22" s="121">
        <f>+SUM(C22:I22)</f>
        <v>207</v>
      </c>
      <c r="K22" s="41"/>
      <c r="L22" s="41"/>
      <c r="M22" s="41"/>
      <c r="N22" s="41"/>
      <c r="O22" s="41"/>
      <c r="P22" s="41"/>
      <c r="Q22" s="41"/>
    </row>
    <row r="23" spans="1:17" ht="12.75" customHeight="1">
      <c r="A23" s="11"/>
      <c r="B23" s="102" t="s">
        <v>79</v>
      </c>
      <c r="C23" s="98"/>
      <c r="D23" s="99">
        <v>207</v>
      </c>
      <c r="E23" s="99"/>
      <c r="F23" s="99"/>
      <c r="G23" s="100"/>
      <c r="H23" s="96"/>
      <c r="I23" s="96"/>
      <c r="J23" s="121">
        <f>+SUM(C23:I23)</f>
        <v>207</v>
      </c>
      <c r="K23" s="41"/>
      <c r="L23" s="41"/>
      <c r="M23" s="41"/>
      <c r="N23" s="41"/>
      <c r="O23" s="41"/>
      <c r="P23" s="41"/>
      <c r="Q23" s="41"/>
    </row>
    <row r="24" spans="1:17" ht="12.75" customHeight="1">
      <c r="A24" s="11"/>
      <c r="B24" s="97" t="s">
        <v>81</v>
      </c>
      <c r="C24" s="98"/>
      <c r="D24" s="99">
        <v>2816</v>
      </c>
      <c r="E24" s="99"/>
      <c r="F24" s="99">
        <v>-2816</v>
      </c>
      <c r="G24" s="100"/>
      <c r="H24" s="96"/>
      <c r="I24" s="96"/>
      <c r="J24" s="121">
        <f>+SUM(C24:I24)</f>
        <v>0</v>
      </c>
      <c r="K24" s="41"/>
      <c r="L24" s="41"/>
      <c r="M24" s="41"/>
      <c r="N24" s="41"/>
      <c r="O24" s="41"/>
      <c r="P24" s="41"/>
      <c r="Q24" s="41"/>
    </row>
    <row r="25" spans="1:17" ht="12.75" customHeight="1">
      <c r="A25" s="11"/>
      <c r="B25" s="117" t="s">
        <v>80</v>
      </c>
      <c r="C25" s="98"/>
      <c r="D25" s="99"/>
      <c r="E25" s="99"/>
      <c r="F25" s="99"/>
      <c r="G25" s="100"/>
      <c r="H25" s="96"/>
      <c r="I25" s="96"/>
      <c r="J25" s="121">
        <f>+SUM(C25:I25)</f>
        <v>0</v>
      </c>
      <c r="K25" s="41"/>
      <c r="L25" s="41"/>
      <c r="M25" s="41"/>
      <c r="N25" s="41"/>
      <c r="O25" s="41"/>
      <c r="P25" s="41"/>
      <c r="Q25" s="41"/>
    </row>
    <row r="26" spans="1:17" s="9" customFormat="1" ht="14.25" customHeight="1" thickBot="1">
      <c r="A26" s="25"/>
      <c r="B26" s="103" t="s">
        <v>49</v>
      </c>
      <c r="C26" s="104">
        <f aca="true" t="shared" si="4" ref="C26:I26">+C13+C14+C15+C22</f>
        <v>29458</v>
      </c>
      <c r="D26" s="105">
        <f t="shared" si="4"/>
        <v>66494</v>
      </c>
      <c r="E26" s="105">
        <f t="shared" si="4"/>
        <v>0</v>
      </c>
      <c r="F26" s="105">
        <f t="shared" si="4"/>
        <v>5269</v>
      </c>
      <c r="G26" s="106">
        <f t="shared" si="4"/>
        <v>0</v>
      </c>
      <c r="H26" s="106">
        <f t="shared" si="4"/>
        <v>72</v>
      </c>
      <c r="I26" s="107">
        <f t="shared" si="4"/>
        <v>0</v>
      </c>
      <c r="J26" s="122">
        <f>+SUM(C26:I26)</f>
        <v>101293</v>
      </c>
      <c r="K26" s="8"/>
      <c r="L26" s="8"/>
      <c r="M26" s="8"/>
      <c r="N26" s="8"/>
      <c r="O26" s="8"/>
      <c r="P26" s="8"/>
      <c r="Q26" s="8"/>
    </row>
    <row r="27" spans="1:17" s="9" customFormat="1" ht="14.25" customHeight="1">
      <c r="A27" s="24"/>
      <c r="B27" s="24"/>
      <c r="C27" s="24"/>
      <c r="D27" s="24"/>
      <c r="E27" s="24"/>
      <c r="F27" s="24"/>
      <c r="G27" s="24"/>
      <c r="H27" s="40"/>
      <c r="I27" s="40"/>
      <c r="J27" s="40"/>
      <c r="K27" s="8"/>
      <c r="L27" s="8"/>
      <c r="M27" s="8"/>
      <c r="N27" s="8"/>
      <c r="O27" s="8"/>
      <c r="P27" s="8"/>
      <c r="Q27" s="8"/>
    </row>
    <row r="28" spans="1:17" ht="13.5">
      <c r="A28" s="41"/>
      <c r="B28" s="69"/>
      <c r="C28" s="69"/>
      <c r="D28" s="69"/>
      <c r="E28" s="69"/>
      <c r="F28" s="69"/>
      <c r="G28" s="69"/>
      <c r="H28" s="69"/>
      <c r="I28" s="63"/>
      <c r="J28" s="69"/>
      <c r="K28" s="41"/>
      <c r="L28" s="41"/>
      <c r="M28" s="41"/>
      <c r="N28" s="41"/>
      <c r="O28" s="41"/>
      <c r="P28" s="41"/>
      <c r="Q28" s="41"/>
    </row>
    <row r="29" spans="1:17" ht="13.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41"/>
      <c r="L29" s="41"/>
      <c r="M29" s="41"/>
      <c r="N29" s="41"/>
      <c r="O29" s="41"/>
      <c r="P29" s="41"/>
      <c r="Q29" s="41"/>
    </row>
    <row r="30" spans="1:17" ht="13.5">
      <c r="A30" s="41"/>
      <c r="B30" s="41"/>
      <c r="C30" s="41"/>
      <c r="D30" s="41"/>
      <c r="E30" s="41"/>
      <c r="F30" s="41"/>
      <c r="G30" s="41"/>
      <c r="H30" s="41"/>
      <c r="I30" s="62"/>
      <c r="J30" s="41"/>
      <c r="K30" s="41"/>
      <c r="L30" s="41"/>
      <c r="M30" s="41"/>
      <c r="N30" s="41"/>
      <c r="O30" s="41"/>
      <c r="P30" s="41"/>
      <c r="Q30" s="41"/>
    </row>
    <row r="31" spans="1:17" ht="13.5">
      <c r="A31" s="41"/>
      <c r="B31" s="41"/>
      <c r="C31" s="41"/>
      <c r="D31" s="41"/>
      <c r="E31" s="41"/>
      <c r="F31" s="41"/>
      <c r="G31" s="41"/>
      <c r="H31" s="41"/>
      <c r="I31" s="62"/>
      <c r="J31" s="41"/>
      <c r="K31" s="41"/>
      <c r="L31" s="41"/>
      <c r="M31" s="41"/>
      <c r="N31" s="41"/>
      <c r="O31" s="41"/>
      <c r="P31" s="41"/>
      <c r="Q31" s="41"/>
    </row>
    <row r="32" spans="1:17" ht="13.5">
      <c r="A32" s="41"/>
      <c r="B32" s="41"/>
      <c r="C32" s="41"/>
      <c r="D32" s="41"/>
      <c r="E32" s="41"/>
      <c r="F32" s="41"/>
      <c r="G32" s="41"/>
      <c r="H32" s="41"/>
      <c r="I32" s="62"/>
      <c r="J32" s="41"/>
      <c r="K32" s="41"/>
      <c r="L32" s="41"/>
      <c r="M32" s="41"/>
      <c r="N32" s="41"/>
      <c r="O32" s="41"/>
      <c r="P32" s="41"/>
      <c r="Q32" s="41"/>
    </row>
    <row r="33" spans="1:17" ht="13.5">
      <c r="A33" s="41"/>
      <c r="B33" s="41"/>
      <c r="C33" s="41"/>
      <c r="D33" s="41"/>
      <c r="E33" s="41"/>
      <c r="F33" s="41"/>
      <c r="G33" s="41"/>
      <c r="H33" s="41"/>
      <c r="I33" s="62"/>
      <c r="J33" s="41"/>
      <c r="K33" s="41"/>
      <c r="L33" s="41"/>
      <c r="M33" s="41"/>
      <c r="N33" s="41"/>
      <c r="O33" s="41"/>
      <c r="P33" s="41"/>
      <c r="Q33" s="41"/>
    </row>
    <row r="34" spans="1:17" ht="13.5">
      <c r="A34" s="2"/>
      <c r="B34" s="2"/>
      <c r="C34" s="2"/>
      <c r="D34" s="2"/>
      <c r="E34" s="2"/>
      <c r="F34" s="2"/>
      <c r="G34" s="2"/>
      <c r="H34" s="2"/>
      <c r="I34" s="15"/>
      <c r="J34" s="2"/>
      <c r="K34" s="2"/>
      <c r="L34" s="2"/>
      <c r="M34" s="2"/>
      <c r="N34" s="2"/>
      <c r="O34" s="2"/>
      <c r="P34" s="2"/>
      <c r="Q34" s="2"/>
    </row>
    <row r="35" spans="1:17" ht="13.5">
      <c r="A35" s="2"/>
      <c r="B35" s="2"/>
      <c r="C35" s="2"/>
      <c r="D35" s="2"/>
      <c r="E35" s="2"/>
      <c r="F35" s="2"/>
      <c r="G35" s="2"/>
      <c r="H35" s="2"/>
      <c r="I35" s="15"/>
      <c r="J35" s="2"/>
      <c r="K35" s="2"/>
      <c r="L35" s="2"/>
      <c r="M35" s="2"/>
      <c r="N35" s="2"/>
      <c r="O35" s="2"/>
      <c r="P35" s="2"/>
      <c r="Q35" s="2"/>
    </row>
    <row r="36" spans="1:17" ht="13.5">
      <c r="A36" s="2"/>
      <c r="B36" s="2"/>
      <c r="C36" s="2"/>
      <c r="D36" s="2"/>
      <c r="E36" s="2"/>
      <c r="F36" s="2"/>
      <c r="G36" s="2"/>
      <c r="H36" s="2"/>
      <c r="I36" s="15"/>
      <c r="J36" s="2"/>
      <c r="K36" s="2"/>
      <c r="L36" s="2"/>
      <c r="M36" s="2"/>
      <c r="N36" s="2"/>
      <c r="O36" s="2"/>
      <c r="P36" s="2"/>
      <c r="Q36" s="2"/>
    </row>
    <row r="37" spans="1:17" ht="13.5">
      <c r="A37" s="2"/>
      <c r="B37" s="2"/>
      <c r="C37" s="2"/>
      <c r="D37" s="2"/>
      <c r="E37" s="2"/>
      <c r="F37" s="2"/>
      <c r="G37" s="2"/>
      <c r="H37" s="2"/>
      <c r="I37" s="15"/>
      <c r="J37" s="2"/>
      <c r="K37" s="2"/>
      <c r="L37" s="2"/>
      <c r="M37" s="2"/>
      <c r="N37" s="2"/>
      <c r="O37" s="2"/>
      <c r="P37" s="2"/>
      <c r="Q37" s="2"/>
    </row>
    <row r="38" spans="1:17" ht="13.5">
      <c r="A38" s="2"/>
      <c r="B38" s="2"/>
      <c r="C38" s="2"/>
      <c r="D38" s="2"/>
      <c r="E38" s="2"/>
      <c r="F38" s="2"/>
      <c r="G38" s="2"/>
      <c r="H38" s="2"/>
      <c r="I38" s="15"/>
      <c r="J38" s="2"/>
      <c r="K38" s="2"/>
      <c r="L38" s="2"/>
      <c r="M38" s="2"/>
      <c r="N38" s="2"/>
      <c r="O38" s="2"/>
      <c r="P38" s="2"/>
      <c r="Q38" s="2"/>
    </row>
    <row r="39" spans="1:17" ht="13.5">
      <c r="A39" s="2"/>
      <c r="B39" s="2"/>
      <c r="C39" s="2"/>
      <c r="D39" s="2"/>
      <c r="E39" s="2"/>
      <c r="F39" s="2"/>
      <c r="G39" s="2"/>
      <c r="H39" s="2"/>
      <c r="I39" s="15"/>
      <c r="J39" s="2"/>
      <c r="K39" s="2"/>
      <c r="L39" s="2"/>
      <c r="M39" s="2"/>
      <c r="N39" s="2"/>
      <c r="O39" s="2"/>
      <c r="P39" s="2"/>
      <c r="Q39" s="2"/>
    </row>
    <row r="40" spans="1:17" ht="13.5">
      <c r="A40" s="2"/>
      <c r="B40" s="2"/>
      <c r="C40" s="2"/>
      <c r="D40" s="2"/>
      <c r="E40" s="2"/>
      <c r="F40" s="2"/>
      <c r="G40" s="2"/>
      <c r="H40" s="2"/>
      <c r="I40" s="15"/>
      <c r="J40" s="2"/>
      <c r="K40" s="2"/>
      <c r="L40" s="2"/>
      <c r="M40" s="2"/>
      <c r="N40" s="2"/>
      <c r="O40" s="2"/>
      <c r="P40" s="2"/>
      <c r="Q40" s="2"/>
    </row>
    <row r="41" spans="1:17" ht="13.5">
      <c r="A41" s="2"/>
      <c r="B41" s="2"/>
      <c r="C41" s="2"/>
      <c r="D41" s="2"/>
      <c r="E41" s="2"/>
      <c r="F41" s="2"/>
      <c r="G41" s="2"/>
      <c r="H41" s="2"/>
      <c r="I41" s="15"/>
      <c r="J41" s="2"/>
      <c r="K41" s="2"/>
      <c r="L41" s="2"/>
      <c r="M41" s="2"/>
      <c r="N41" s="2"/>
      <c r="O41" s="2"/>
      <c r="P41" s="2"/>
      <c r="Q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15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15"/>
      <c r="J43" s="2"/>
    </row>
    <row r="44" ht="13.5">
      <c r="A44" s="2"/>
    </row>
  </sheetData>
  <mergeCells count="3">
    <mergeCell ref="A1:J1"/>
    <mergeCell ref="A3:J3"/>
    <mergeCell ref="A4:J4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idominguez</cp:lastModifiedBy>
  <cp:lastPrinted>2009-03-11T09:13:53Z</cp:lastPrinted>
  <dcterms:created xsi:type="dcterms:W3CDTF">2008-04-02T06:33:37Z</dcterms:created>
  <dcterms:modified xsi:type="dcterms:W3CDTF">2009-03-11T15:20:51Z</dcterms:modified>
  <cp:category/>
  <cp:version/>
  <cp:contentType/>
  <cp:contentStatus/>
</cp:coreProperties>
</file>