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<sst xmlns="http://schemas.openxmlformats.org/spreadsheetml/2006/main" count="53" uniqueCount="48">
  <si>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       FONDO DE TITULIZACIÓN  HIPOTECARIA</t>
  </si>
  <si>
    <t>UCI 5</t>
  </si>
  <si>
    <t>TRIGGERS BONOS</t>
  </si>
  <si>
    <t xml:space="preserve">               1.a) MOROSIDAD SUPERIOR A 90 DÍAS</t>
  </si>
  <si>
    <t xml:space="preserve">               1.b) 7% SALDO VIVO PARTICIPACIONES HIPOTECARIAS</t>
  </si>
  <si>
    <t>TRIGGERS FONDO DE RESERVA</t>
  </si>
  <si>
    <t xml:space="preserve">               1.a) MOROSIDAD DE LAS PH'S SUPERIOR A 90 DÍAS</t>
  </si>
  <si>
    <t xml:space="preserve">               1.b) 3% SALDO VIVO PARTICIPACIONES HIPOTECARIAS</t>
  </si>
  <si>
    <t xml:space="preserve">               2.a) TIPO DE INTERÉS MEDIO PONDERADO DE LAS PARTICIPACIONES HIPOTECARIAS</t>
  </si>
  <si>
    <t xml:space="preserve">               2.b) TIPO DE INTERÉS MEDIO PONDERADO BONOS A Y B + 0,25%</t>
  </si>
  <si>
    <t xml:space="preserve">               3.a) SALDO DE FALLIDOS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</si>
  <si>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</si>
  <si>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</si>
  <si>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</si>
  <si>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</si>
  <si>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</si>
  <si>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</si>
  <si>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</si>
  <si>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</si>
  <si>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</si>
  <si>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</si>
  <si>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</si>
  <si>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</si>
  <si>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</si>
  <si>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</si>
  <si>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</si>
  <si>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</si>
  <si>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</si>
  <si>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</si>
  <si>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</si>
  <si>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</si>
  <si>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</si>
  <si>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</si>
  <si>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</si>
  <si>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</si>
  <si>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</si>
  <si>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</si>
  <si>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</si>
  <si>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>S.05.4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</si>
  <si>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</si>
  <si>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</si>
  <si>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</si>
  <si>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</si>
  <si>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EL FONDO DE RESERVA SE ENCUENTRA EN EL NIVEL MINIMO ESTABLECIDO</t>
  </si>
  <si>
    <t>N/A</t>
  </si>
  <si>
    <t>LA SERIE B NO CONTINUA AMORTIZANDOSE YA QUE ESTA EN EL LIMITE MINIMO ESTABLECIDO</t>
  </si>
  <si>
    <t>30 DE JUNIO DE 2011</t>
  </si>
  <si>
    <t xml:space="preserve">               3.b) 0,025% SALDO INICIAL PH'S *  FECHAS DE PAGO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</si>
</sst>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  <numFmt numFmtId="184" formatCode="0.0%"/>
  </numFmts>
  <fonts count="45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8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180" fontId="7" fillId="0" borderId="14" xfId="45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1" fillId="0" borderId="23" xfId="0" applyFont="1" applyBorder="1" applyAlignment="1">
      <alignment/>
    </xf>
    <xf numFmtId="180" fontId="7" fillId="0" borderId="2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0" fontId="7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27" xfId="0" applyFont="1" applyBorder="1" applyAlignment="1">
      <alignment horizontal="left" indent="1"/>
    </xf>
    <xf numFmtId="4" fontId="9" fillId="0" borderId="27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180" fontId="7" fillId="0" borderId="31" xfId="0" applyNumberFormat="1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Relationship Id="rId1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11.421875" defaultRowHeight="21.75" customHeight="1"/>
  <cols>
    <col min="2" max="2" width="94.421875" style="0" bestFit="1" customWidth="1"/>
    <col min="7" max="7" width="12.140625" style="0" customWidth="1"/>
  </cols>
  <sheetData>
    <row r="1" spans="1:9" ht="21.75" customHeight="1" thickBot="1">
      <c r="A1" s="18"/>
      <c r="B1" s="18"/>
      <c r="C1" s="18"/>
      <c r="D1" s="18"/>
      <c r="E1" s="18"/>
      <c r="F1" s="18"/>
      <c r="G1" s="18"/>
      <c r="H1" s="18"/>
      <c r="I1" s="19" t="s">
        <v>38</v>
      </c>
    </row>
    <row r="2" spans="1:9" ht="21.75" customHeight="1" thickBot="1">
      <c r="A2" s="18"/>
      <c r="B2" s="2"/>
      <c r="C2" s="2"/>
      <c r="D2" s="2"/>
      <c r="E2" s="2"/>
      <c r="F2" s="2"/>
      <c r="G2" s="2"/>
      <c r="H2" s="2"/>
      <c r="I2" s="20"/>
    </row>
    <row r="3" spans="1:9" ht="21.75" customHeight="1">
      <c r="A3" s="52" t="s">
        <v>0</v>
      </c>
      <c r="B3" s="53"/>
      <c r="C3" s="53"/>
      <c r="D3" s="53"/>
      <c r="E3" s="53"/>
      <c r="F3" s="53"/>
      <c r="G3" s="53"/>
      <c r="H3" s="53"/>
      <c r="I3" s="54"/>
    </row>
    <row r="4" spans="1:9" ht="21.75" customHeight="1" thickBot="1">
      <c r="A4" s="55" t="s">
        <v>1</v>
      </c>
      <c r="B4" s="56"/>
      <c r="C4" s="56"/>
      <c r="D4" s="56"/>
      <c r="E4" s="56"/>
      <c r="F4" s="56"/>
      <c r="G4" s="56"/>
      <c r="H4" s="56"/>
      <c r="I4" s="57"/>
    </row>
    <row r="5" spans="1:9" ht="21.75" customHeight="1">
      <c r="A5" s="18"/>
      <c r="B5" s="2"/>
      <c r="C5" s="2"/>
      <c r="D5" s="2"/>
      <c r="E5" s="2"/>
      <c r="F5" s="2"/>
      <c r="G5" s="2"/>
      <c r="H5" s="2"/>
      <c r="I5" s="20"/>
    </row>
    <row r="6" spans="1:9" ht="21.75" customHeight="1">
      <c r="A6" s="58" t="s">
        <v>37</v>
      </c>
      <c r="B6" s="58"/>
      <c r="C6" s="58"/>
      <c r="D6" s="58"/>
      <c r="E6" s="58"/>
      <c r="F6" s="58"/>
      <c r="G6" s="58"/>
      <c r="H6" s="58"/>
      <c r="I6" s="58"/>
    </row>
    <row r="7" spans="1:9" ht="21.75" customHeight="1">
      <c r="A7" s="58" t="s">
        <v>46</v>
      </c>
      <c r="B7" s="58"/>
      <c r="C7" s="58"/>
      <c r="D7" s="58"/>
      <c r="E7" s="58"/>
      <c r="F7" s="58"/>
      <c r="G7" s="58"/>
      <c r="H7" s="58"/>
      <c r="I7" s="58"/>
    </row>
    <row r="8" spans="1:9" ht="21.75" customHeight="1">
      <c r="A8" s="18"/>
      <c r="B8" s="18"/>
      <c r="C8" s="18"/>
      <c r="D8" s="18"/>
      <c r="E8" s="18"/>
      <c r="F8" s="18"/>
      <c r="G8" s="18"/>
      <c r="H8" s="18"/>
      <c r="I8" s="20"/>
    </row>
    <row r="9" spans="1:9" ht="21.75" customHeight="1" thickBot="1">
      <c r="A9" s="18"/>
      <c r="B9" s="18"/>
      <c r="C9" s="18"/>
      <c r="D9" s="18"/>
      <c r="E9" s="18"/>
      <c r="F9" s="18"/>
      <c r="G9" s="18"/>
      <c r="H9" s="18"/>
      <c r="I9" s="20"/>
    </row>
    <row r="10" spans="1:9" ht="21.75" customHeight="1" thickTop="1">
      <c r="A10" s="18"/>
      <c r="B10" s="47" t="s">
        <v>2</v>
      </c>
      <c r="C10" s="48"/>
      <c r="D10" s="3"/>
      <c r="E10" s="3"/>
      <c r="F10" s="3"/>
      <c r="G10" s="4"/>
      <c r="H10" s="18"/>
      <c r="I10" s="20"/>
    </row>
    <row r="11" spans="1:9" ht="21.75" customHeight="1" thickBot="1">
      <c r="A11" s="18"/>
      <c r="B11" s="5"/>
      <c r="C11" s="6"/>
      <c r="D11" s="6"/>
      <c r="E11" s="6"/>
      <c r="F11" s="6"/>
      <c r="G11" s="7"/>
      <c r="H11" s="18"/>
      <c r="I11" s="20"/>
    </row>
    <row r="12" spans="1:9" ht="21.75" customHeight="1" thickTop="1">
      <c r="A12" s="18"/>
      <c r="B12" s="21" t="s">
        <v>39</v>
      </c>
      <c r="C12" s="22"/>
      <c r="D12" s="22"/>
      <c r="E12" s="22"/>
      <c r="F12" s="22"/>
      <c r="G12" s="23"/>
      <c r="H12" s="18"/>
      <c r="I12" s="20"/>
    </row>
    <row r="13" spans="1:9" ht="21.75" customHeight="1">
      <c r="A13" s="18"/>
      <c r="B13" s="24" t="s">
        <v>3</v>
      </c>
      <c r="C13" s="25"/>
      <c r="D13" s="25"/>
      <c r="E13" s="25"/>
      <c r="F13" s="25"/>
      <c r="G13" s="26">
        <f>MOROSIDAD!D17+MOROSIDAD!D21+MOROSIDAD!D25</f>
        <v>202</v>
      </c>
      <c r="H13" s="18"/>
      <c r="I13" s="20"/>
    </row>
    <row r="14" spans="1:9" ht="21.75" customHeight="1" thickBot="1">
      <c r="A14" s="18"/>
      <c r="B14" s="27" t="s">
        <v>4</v>
      </c>
      <c r="C14" s="28"/>
      <c r="D14" s="28"/>
      <c r="E14" s="28"/>
      <c r="F14" s="28"/>
      <c r="G14" s="29">
        <f>MOROSIDAD!D1*7%</f>
        <v>1926.5400000000002</v>
      </c>
      <c r="H14" s="18"/>
      <c r="I14" s="20"/>
    </row>
    <row r="15" spans="1:9" ht="21.75" customHeight="1" thickTop="1">
      <c r="A15" s="18"/>
      <c r="B15" s="18"/>
      <c r="C15" s="18"/>
      <c r="D15" s="18"/>
      <c r="E15" s="18"/>
      <c r="F15" s="18"/>
      <c r="G15" s="18"/>
      <c r="H15" s="18"/>
      <c r="I15" s="20"/>
    </row>
    <row r="16" spans="1:9" ht="21.75" customHeight="1">
      <c r="A16" s="18"/>
      <c r="B16" s="17" t="s">
        <v>45</v>
      </c>
      <c r="C16" s="18"/>
      <c r="D16" s="18"/>
      <c r="E16" s="18"/>
      <c r="F16" s="18"/>
      <c r="G16" s="18"/>
      <c r="H16" s="18"/>
      <c r="I16" s="20"/>
    </row>
    <row r="17" spans="1:9" ht="21.75" customHeight="1">
      <c r="A17" s="18"/>
      <c r="B17" s="17"/>
      <c r="C17" s="18"/>
      <c r="D17" s="18"/>
      <c r="E17" s="18"/>
      <c r="F17" s="18"/>
      <c r="G17" s="18"/>
      <c r="H17" s="18"/>
      <c r="I17" s="20"/>
    </row>
    <row r="18" spans="1:9" ht="21.75" customHeight="1">
      <c r="A18" s="18"/>
      <c r="B18" s="18"/>
      <c r="C18" s="18"/>
      <c r="D18" s="18"/>
      <c r="E18" s="18"/>
      <c r="F18" s="18"/>
      <c r="G18" s="18"/>
      <c r="H18" s="18"/>
      <c r="I18" s="20"/>
    </row>
    <row r="19" spans="1:9" ht="21.75" customHeight="1" thickBot="1">
      <c r="A19" s="18"/>
      <c r="B19" s="18"/>
      <c r="C19" s="18"/>
      <c r="D19" s="18"/>
      <c r="E19" s="18"/>
      <c r="F19" s="18"/>
      <c r="G19" s="18"/>
      <c r="H19" s="18"/>
      <c r="I19" s="20"/>
    </row>
    <row r="20" spans="1:9" ht="21.75" customHeight="1">
      <c r="A20" s="18"/>
      <c r="B20" s="49" t="s">
        <v>5</v>
      </c>
      <c r="C20" s="50"/>
      <c r="D20" s="50"/>
      <c r="E20" s="50"/>
      <c r="F20" s="50"/>
      <c r="G20" s="51"/>
      <c r="H20" s="9"/>
      <c r="I20" s="18"/>
    </row>
    <row r="21" spans="1:9" ht="21.75" customHeight="1" thickBot="1">
      <c r="A21" s="18"/>
      <c r="B21" s="10"/>
      <c r="C21" s="6"/>
      <c r="D21" s="6"/>
      <c r="E21" s="6"/>
      <c r="F21" s="6"/>
      <c r="G21" s="11"/>
      <c r="H21" s="9"/>
      <c r="I21" s="18"/>
    </row>
    <row r="22" spans="1:9" ht="21.75" customHeight="1" thickTop="1">
      <c r="A22" s="18"/>
      <c r="B22" s="30" t="s">
        <v>40</v>
      </c>
      <c r="C22" s="22"/>
      <c r="D22" s="22"/>
      <c r="E22" s="22"/>
      <c r="F22" s="22"/>
      <c r="G22" s="31"/>
      <c r="H22" s="25"/>
      <c r="I22" s="18"/>
    </row>
    <row r="23" spans="1:9" ht="21.75" customHeight="1">
      <c r="A23" s="18"/>
      <c r="B23" s="32" t="s">
        <v>6</v>
      </c>
      <c r="C23" s="25"/>
      <c r="D23" s="25"/>
      <c r="E23" s="25"/>
      <c r="F23" s="25"/>
      <c r="G23" s="33" t="s">
        <v>44</v>
      </c>
      <c r="H23" s="25"/>
      <c r="I23" s="18"/>
    </row>
    <row r="24" spans="1:9" ht="21.75" customHeight="1" thickBot="1">
      <c r="A24" s="18"/>
      <c r="B24" s="34" t="s">
        <v>7</v>
      </c>
      <c r="C24" s="28"/>
      <c r="D24" s="28"/>
      <c r="E24" s="28"/>
      <c r="F24" s="28"/>
      <c r="G24" s="33" t="s">
        <v>44</v>
      </c>
      <c r="H24" s="25"/>
      <c r="I24" s="18"/>
    </row>
    <row r="25" spans="1:9" ht="21.75" customHeight="1" thickTop="1">
      <c r="A25" s="18"/>
      <c r="B25" s="30" t="s">
        <v>41</v>
      </c>
      <c r="C25" s="22"/>
      <c r="D25" s="22"/>
      <c r="E25" s="22"/>
      <c r="F25" s="22"/>
      <c r="G25" s="31"/>
      <c r="H25" s="25"/>
      <c r="I25" s="18"/>
    </row>
    <row r="26" spans="1:9" ht="21.75" customHeight="1">
      <c r="A26" s="18"/>
      <c r="B26" s="32" t="s">
        <v>8</v>
      </c>
      <c r="C26" s="25"/>
      <c r="D26" s="25"/>
      <c r="E26" s="25"/>
      <c r="F26" s="25"/>
      <c r="G26" s="33" t="s">
        <v>44</v>
      </c>
      <c r="H26" s="35"/>
      <c r="I26" s="18"/>
    </row>
    <row r="27" spans="1:9" ht="21.75" customHeight="1" thickBot="1">
      <c r="A27" s="18"/>
      <c r="B27" s="42" t="s">
        <v>9</v>
      </c>
      <c r="C27" s="25"/>
      <c r="D27" s="25"/>
      <c r="E27" s="25"/>
      <c r="F27" s="25"/>
      <c r="G27" s="33" t="s">
        <v>44</v>
      </c>
      <c r="H27" s="35"/>
      <c r="I27" s="18"/>
    </row>
    <row r="28" spans="1:9" ht="21.75" customHeight="1">
      <c r="A28" s="18"/>
      <c r="B28" s="43" t="s">
        <v>42</v>
      </c>
      <c r="C28" s="44"/>
      <c r="D28" s="44"/>
      <c r="E28" s="44"/>
      <c r="F28" s="44"/>
      <c r="G28" s="45"/>
      <c r="H28" s="25"/>
      <c r="I28" s="18"/>
    </row>
    <row r="29" spans="1:9" ht="21.75" customHeight="1">
      <c r="A29" s="18"/>
      <c r="B29" s="32" t="s">
        <v>10</v>
      </c>
      <c r="C29" s="25"/>
      <c r="D29" s="25"/>
      <c r="E29" s="25"/>
      <c r="F29" s="25"/>
      <c r="G29" s="33" t="s">
        <v>44</v>
      </c>
      <c r="H29" s="18"/>
      <c r="I29" s="18"/>
    </row>
    <row r="30" spans="1:9" ht="21.75" customHeight="1" thickBot="1">
      <c r="A30" s="18"/>
      <c r="B30" s="36" t="s">
        <v>47</v>
      </c>
      <c r="C30" s="37"/>
      <c r="D30" s="37"/>
      <c r="E30" s="37"/>
      <c r="F30" s="37"/>
      <c r="G30" s="46" t="s">
        <v>44</v>
      </c>
      <c r="H30" s="18"/>
      <c r="I30" s="18"/>
    </row>
    <row r="31" spans="1:9" ht="21.75" customHeight="1">
      <c r="A31" s="18"/>
      <c r="B31" s="18"/>
      <c r="C31" s="18"/>
      <c r="D31" s="18"/>
      <c r="E31" s="18"/>
      <c r="F31" s="18"/>
      <c r="G31" s="18"/>
      <c r="H31" s="18"/>
      <c r="I31" s="20"/>
    </row>
    <row r="32" spans="1:9" ht="21.75" customHeight="1">
      <c r="A32" s="18"/>
      <c r="B32" s="12" t="s">
        <v>43</v>
      </c>
      <c r="C32" s="17"/>
      <c r="D32" s="17"/>
      <c r="E32" s="17"/>
      <c r="F32" s="17"/>
      <c r="G32" s="17"/>
      <c r="H32" s="18"/>
      <c r="I32" s="18"/>
    </row>
    <row r="33" spans="1:9" ht="21.75" customHeight="1">
      <c r="A33" s="15"/>
      <c r="B33" s="12"/>
      <c r="C33" s="8"/>
      <c r="D33" s="8"/>
      <c r="E33" s="8"/>
      <c r="F33" s="8"/>
      <c r="G33" s="8"/>
      <c r="H33" s="15"/>
      <c r="I33" s="15"/>
    </row>
    <row r="34" spans="1:9" ht="21.75" customHeight="1">
      <c r="A34" s="15"/>
      <c r="B34" s="12"/>
      <c r="C34" s="12"/>
      <c r="D34" s="12"/>
      <c r="E34" s="12"/>
      <c r="F34" s="8"/>
      <c r="G34" s="8"/>
      <c r="H34" s="15"/>
      <c r="I34" s="38"/>
    </row>
    <row r="35" spans="1:9" ht="21.75" customHeight="1">
      <c r="A35" s="15" t="s">
        <v>11</v>
      </c>
      <c r="B35" s="12"/>
      <c r="C35" s="12"/>
      <c r="D35" s="12"/>
      <c r="E35" s="12"/>
      <c r="F35" s="8"/>
      <c r="G35" s="8"/>
      <c r="H35" s="15"/>
      <c r="I35" s="38"/>
    </row>
    <row r="36" spans="2:9" ht="21.75" customHeight="1">
      <c r="B36" s="13"/>
      <c r="C36" s="13"/>
      <c r="D36" s="13"/>
      <c r="E36" s="13"/>
      <c r="F36" s="13"/>
      <c r="G36" s="13"/>
      <c r="I36" s="1"/>
    </row>
    <row r="37" ht="21.75" customHeight="1">
      <c r="I37" s="1"/>
    </row>
    <row r="38" ht="21.75" customHeight="1">
      <c r="I38" s="1"/>
    </row>
    <row r="39" ht="21.75" customHeight="1">
      <c r="I39" s="1"/>
    </row>
    <row r="40" ht="21.75" customHeight="1">
      <c r="I40" s="1"/>
    </row>
  </sheetData>
  <sheetProtection/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zoomScalePageLayoutView="0" workbookViewId="0" topLeftCell="A1">
      <selection activeCell="B3" sqref="B3:B26"/>
    </sheetView>
  </sheetViews>
  <sheetFormatPr defaultColWidth="11.421875" defaultRowHeight="12.75"/>
  <cols>
    <col min="1" max="1" width="44.57421875" style="14" bestFit="1" customWidth="1"/>
    <col min="2" max="2" width="18.00390625" style="16" customWidth="1"/>
  </cols>
  <sheetData>
    <row r="1" spans="1:4" ht="12.75">
      <c r="A1" s="15" t="s">
        <v>12</v>
      </c>
      <c r="B1" s="59">
        <v>27521835.21</v>
      </c>
      <c r="C1">
        <f>B1/1000</f>
        <v>27521.83521</v>
      </c>
      <c r="D1">
        <f>ROUND(C1,0)</f>
        <v>27522</v>
      </c>
    </row>
    <row r="3" spans="1:2" ht="13.5" thickBot="1">
      <c r="A3" s="39" t="s">
        <v>13</v>
      </c>
      <c r="B3" s="40">
        <v>4138.45</v>
      </c>
    </row>
    <row r="4" spans="1:2" ht="14.25" thickBot="1" thickTop="1">
      <c r="A4" s="39" t="s">
        <v>14</v>
      </c>
      <c r="B4" s="40">
        <v>1396.51</v>
      </c>
    </row>
    <row r="5" spans="1:4" ht="14.25" thickBot="1" thickTop="1">
      <c r="A5" s="39" t="s">
        <v>15</v>
      </c>
      <c r="B5" s="40">
        <v>734977.3</v>
      </c>
      <c r="C5">
        <f>B5/1000</f>
        <v>734.9773</v>
      </c>
      <c r="D5">
        <f>ROUND(C5,0)</f>
        <v>735</v>
      </c>
    </row>
    <row r="6" spans="1:2" ht="14.25" thickBot="1" thickTop="1">
      <c r="A6" s="39" t="s">
        <v>16</v>
      </c>
      <c r="B6" s="41">
        <v>30</v>
      </c>
    </row>
    <row r="7" spans="1:2" ht="14.25" thickBot="1" thickTop="1">
      <c r="A7" s="39" t="s">
        <v>17</v>
      </c>
      <c r="B7" s="41">
        <v>472.29</v>
      </c>
    </row>
    <row r="8" spans="1:2" ht="14.25" thickBot="1" thickTop="1">
      <c r="A8" s="39" t="s">
        <v>18</v>
      </c>
      <c r="B8" s="41">
        <v>269.56</v>
      </c>
    </row>
    <row r="9" spans="1:4" ht="14.25" thickBot="1" thickTop="1">
      <c r="A9" s="39" t="s">
        <v>19</v>
      </c>
      <c r="B9" s="40">
        <v>50287.9</v>
      </c>
      <c r="C9">
        <f>B9/1000</f>
        <v>50.2879</v>
      </c>
      <c r="D9">
        <f>ROUND(C9,0)</f>
        <v>50</v>
      </c>
    </row>
    <row r="10" spans="1:2" ht="14.25" thickBot="1" thickTop="1">
      <c r="A10" s="39" t="s">
        <v>20</v>
      </c>
      <c r="B10" s="41">
        <v>5</v>
      </c>
    </row>
    <row r="11" spans="1:2" ht="14.25" thickBot="1" thickTop="1">
      <c r="A11" s="39" t="s">
        <v>21</v>
      </c>
      <c r="B11" s="41">
        <v>116.75</v>
      </c>
    </row>
    <row r="12" spans="1:2" ht="14.25" thickBot="1" thickTop="1">
      <c r="A12" s="39" t="s">
        <v>22</v>
      </c>
      <c r="B12" s="41">
        <v>201.59</v>
      </c>
    </row>
    <row r="13" spans="1:4" ht="14.25" thickBot="1" thickTop="1">
      <c r="A13" s="39" t="s">
        <v>23</v>
      </c>
      <c r="B13" s="41">
        <v>0</v>
      </c>
      <c r="C13">
        <f>B13/1000</f>
        <v>0</v>
      </c>
      <c r="D13">
        <f>ROUND(C13,0)</f>
        <v>0</v>
      </c>
    </row>
    <row r="14" spans="1:2" ht="14.25" thickBot="1" thickTop="1">
      <c r="A14" s="39" t="s">
        <v>24</v>
      </c>
      <c r="B14" s="41">
        <v>0</v>
      </c>
    </row>
    <row r="15" spans="1:2" ht="14.25" thickBot="1" thickTop="1">
      <c r="A15" s="39" t="s">
        <v>25</v>
      </c>
      <c r="B15" s="41">
        <v>609.94</v>
      </c>
    </row>
    <row r="16" spans="1:2" ht="14.25" thickBot="1" thickTop="1">
      <c r="A16" s="39" t="s">
        <v>26</v>
      </c>
      <c r="B16" s="41">
        <v>649.35</v>
      </c>
    </row>
    <row r="17" spans="1:4" ht="14.25" thickBot="1" thickTop="1">
      <c r="A17" s="39" t="s">
        <v>27</v>
      </c>
      <c r="B17" s="40">
        <v>24014.72</v>
      </c>
      <c r="C17">
        <f>B17/1000</f>
        <v>24.01472</v>
      </c>
      <c r="D17">
        <f>ROUND(C17,0)</f>
        <v>24</v>
      </c>
    </row>
    <row r="18" spans="1:2" ht="14.25" thickBot="1" thickTop="1">
      <c r="A18" s="39" t="s">
        <v>28</v>
      </c>
      <c r="B18" s="41">
        <v>2</v>
      </c>
    </row>
    <row r="19" spans="1:2" ht="14.25" thickBot="1" thickTop="1">
      <c r="A19" s="39" t="s">
        <v>29</v>
      </c>
      <c r="B19" s="40">
        <v>1074.72</v>
      </c>
    </row>
    <row r="20" spans="1:2" ht="14.25" thickBot="1" thickTop="1">
      <c r="A20" s="39" t="s">
        <v>30</v>
      </c>
      <c r="B20" s="41">
        <v>817.01</v>
      </c>
    </row>
    <row r="21" spans="1:4" ht="14.25" thickBot="1" thickTop="1">
      <c r="A21" s="39" t="s">
        <v>31</v>
      </c>
      <c r="B21" s="40">
        <v>22188.79</v>
      </c>
      <c r="C21">
        <f>B21/1000</f>
        <v>22.18879</v>
      </c>
      <c r="D21">
        <f>ROUND(C21,0)</f>
        <v>22</v>
      </c>
    </row>
    <row r="22" spans="1:2" ht="14.25" thickBot="1" thickTop="1">
      <c r="A22" s="39" t="s">
        <v>32</v>
      </c>
      <c r="B22" s="41">
        <v>1</v>
      </c>
    </row>
    <row r="23" spans="1:2" ht="14.25" thickBot="1" thickTop="1">
      <c r="A23" s="39" t="s">
        <v>33</v>
      </c>
      <c r="B23" s="40">
        <v>3373.63</v>
      </c>
    </row>
    <row r="24" spans="1:2" ht="14.25" thickBot="1" thickTop="1">
      <c r="A24" s="39" t="s">
        <v>34</v>
      </c>
      <c r="B24" s="40">
        <v>4964.77</v>
      </c>
    </row>
    <row r="25" spans="1:4" ht="14.25" thickBot="1" thickTop="1">
      <c r="A25" s="39" t="s">
        <v>35</v>
      </c>
      <c r="B25" s="40">
        <v>155530.18</v>
      </c>
      <c r="C25">
        <f>B25/1000</f>
        <v>155.53018</v>
      </c>
      <c r="D25">
        <f>ROUND(C25,0)</f>
        <v>156</v>
      </c>
    </row>
    <row r="26" spans="1:2" ht="14.25" thickBot="1" thickTop="1">
      <c r="A26" s="39" t="s">
        <v>36</v>
      </c>
      <c r="B26" s="41">
        <v>6</v>
      </c>
    </row>
    <row r="2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dcterms:created xsi:type="dcterms:W3CDTF">2009-12-29T16:40:52Z</dcterms:created>
  <dcterms:modified xsi:type="dcterms:W3CDTF">2011-07-04T11:23:34Z</dcterms:modified>
  <cp:category/>
  <cp:version/>
  <cp:contentType/>
  <cp:contentStatus/>
</cp:coreProperties>
</file>