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45" windowWidth="20610" windowHeight="10590" activeTab="0"/>
  </bookViews>
  <sheets>
    <sheet name="E025" sheetId="1" r:id="rId1"/>
  </sheets>
  <definedNames/>
  <calcPr fullCalcOnLoad="1"/>
</workbook>
</file>

<file path=xl/sharedStrings.xml><?xml version="1.0" encoding="utf-8"?>
<sst xmlns="http://schemas.openxmlformats.org/spreadsheetml/2006/main" count="31" uniqueCount="21">
  <si>
    <t>CUADRO 5.4.2</t>
  </si>
  <si>
    <t>% Variación en:</t>
  </si>
  <si>
    <t>Un año</t>
  </si>
  <si>
    <t>TOTAL</t>
  </si>
  <si>
    <t>Sociedades de valores</t>
  </si>
  <si>
    <t>Agencias de valores</t>
  </si>
  <si>
    <t>1. Importes acumulados desde el inicio del año hasta el último día del mes actual. Incluye las empresas dadas de baja a lo largo del año.</t>
  </si>
  <si>
    <t>Importes en miles de euros</t>
  </si>
  <si>
    <t>Total</t>
  </si>
  <si>
    <r>
      <t>MARGEN DE INTERESES</t>
    </r>
    <r>
      <rPr>
        <b/>
        <vertAlign val="superscript"/>
        <sz val="8"/>
        <rFont val="Myriad Pro"/>
        <family val="2"/>
      </rPr>
      <t>3</t>
    </r>
  </si>
  <si>
    <r>
      <t>INVERSIONES FINANCIERAS</t>
    </r>
    <r>
      <rPr>
        <b/>
        <vertAlign val="superscript"/>
        <sz val="8"/>
        <rFont val="Myriad Pro"/>
        <family val="2"/>
      </rPr>
      <t>4</t>
    </r>
  </si>
  <si>
    <r>
      <t>DIFERENCIAS DE CAMBIO Y OTRAS PARTIDAS</t>
    </r>
    <r>
      <rPr>
        <b/>
        <vertAlign val="superscript"/>
        <sz val="8"/>
        <rFont val="Myriad Pro"/>
        <family val="2"/>
      </rPr>
      <t>5</t>
    </r>
  </si>
  <si>
    <t>3. Correspnde a la rúbrica del cuadro 1.3. Cuenta de pérdidas y ganancias: 1. Margen de intereses.</t>
  </si>
  <si>
    <t>4. Correspnde a la rúbrica del cuadro 1.3. Cuenta de pérdidas y ganancias: 3. Resultado de inversiones financieras.</t>
  </si>
  <si>
    <t>5. Incluye dotaciones a provisiones para riesgos, resultados por diferencias de cambio y otros productos y cargas de explotación.</t>
  </si>
  <si>
    <r>
      <t>Resultados de la actividad por cuenta propia. Distribución por tipo de entidad</t>
    </r>
    <r>
      <rPr>
        <b/>
        <vertAlign val="superscript"/>
        <sz val="10"/>
        <color indexed="25"/>
        <rFont val="Myriad Pro"/>
        <family val="2"/>
      </rPr>
      <t>1,2</t>
    </r>
  </si>
  <si>
    <t>2. No incluye sociedades gestoras de cartera (SGC) ni empresas de asesoramiento financiero (EAF).</t>
  </si>
  <si>
    <t>III</t>
  </si>
  <si>
    <t>IV</t>
  </si>
  <si>
    <t>I</t>
  </si>
  <si>
    <t>II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</si>
</sst>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0"/>
      <name val="Arial"/>
      <family val="2"/>
    </font>
    <font>
      <sz val="11"/>
      <color indexed="8"/>
      <name val="Calibri"/>
      <family val="2"/>
    </font>
    <font>
      <sz val="10"/>
      <name val="Myriad Pro"/>
      <family val="2"/>
    </font>
    <font>
      <sz val="8"/>
      <name val="Myriad Pro"/>
      <family val="2"/>
    </font>
    <font>
      <sz val="10"/>
      <name val="Verdana"/>
      <family val="2"/>
    </font>
    <font>
      <b/>
      <sz val="8"/>
      <name val="Myriad Pro"/>
      <family val="2"/>
    </font>
    <font>
      <b/>
      <sz val="8"/>
      <color indexed="8"/>
      <name val="Myriad Pro"/>
      <family val="2"/>
    </font>
    <font>
      <sz val="8"/>
      <color indexed="8"/>
      <name val="Myriad Pro"/>
      <family val="2"/>
    </font>
    <font>
      <b/>
      <vertAlign val="superscript"/>
      <sz val="8"/>
      <name val="Myriad Pro"/>
      <family val="2"/>
    </font>
    <font>
      <sz val="7"/>
      <name val="Myriad Pro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8"/>
      <name val="Times New Roman"/>
      <family val="1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vertAlign val="superscript"/>
      <sz val="10"/>
      <color indexed="25"/>
      <name val="Myriad Pro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0"/>
      <color indexed="25"/>
      <name val="Myriad Pro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AD2144"/>
      <name val="Myriad Pro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hair">
        <color theme="0" tint="-0.3499799966812134"/>
      </bottom>
    </border>
    <border>
      <left/>
      <right/>
      <top style="hair">
        <color indexed="55"/>
      </top>
      <bottom style="hair">
        <color indexed="55"/>
      </bottom>
    </border>
    <border>
      <left/>
      <right/>
      <top style="hair">
        <color theme="0" tint="-0.3499799966812134"/>
      </top>
      <bottom style="hair">
        <color theme="0" tint="-0.3499799966812134"/>
      </bottom>
    </border>
    <border>
      <left/>
      <right/>
      <top style="hair">
        <color theme="0" tint="-0.3499799966812134"/>
      </top>
      <bottom style="thin"/>
    </border>
    <border>
      <left/>
      <right/>
      <top/>
      <bottom style="hair">
        <color theme="0" tint="-0.3499799966812134"/>
      </bottom>
    </border>
  </borders>
  <cellStyleXfs count="10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37" borderId="0" applyNumberFormat="0" applyBorder="0" applyAlignment="0" applyProtection="0"/>
    <xf numFmtId="0" fontId="11" fillId="3" borderId="0" applyNumberFormat="0" applyBorder="0" applyAlignment="0" applyProtection="0"/>
    <xf numFmtId="0" fontId="31" fillId="38" borderId="0" applyNumberFormat="0" applyBorder="0" applyAlignment="0" applyProtection="0"/>
    <xf numFmtId="0" fontId="12" fillId="39" borderId="1" applyNumberFormat="0" applyAlignment="0" applyProtection="0"/>
    <xf numFmtId="0" fontId="32" fillId="40" borderId="2" applyNumberFormat="0" applyAlignment="0" applyProtection="0"/>
    <xf numFmtId="0" fontId="33" fillId="41" borderId="3" applyNumberFormat="0" applyAlignment="0" applyProtection="0"/>
    <xf numFmtId="0" fontId="34" fillId="0" borderId="4" applyNumberFormat="0" applyFill="0" applyAlignment="0" applyProtection="0"/>
    <xf numFmtId="0" fontId="13" fillId="42" borderId="5" applyNumberFormat="0" applyAlignment="0" applyProtection="0"/>
    <xf numFmtId="0" fontId="35" fillId="0" borderId="0" applyNumberFormat="0" applyFill="0" applyBorder="0" applyAlignment="0" applyProtection="0"/>
    <xf numFmtId="0" fontId="30" fillId="43" borderId="0" applyNumberFormat="0" applyBorder="0" applyAlignment="0" applyProtection="0"/>
    <xf numFmtId="0" fontId="30" fillId="44" borderId="0" applyNumberFormat="0" applyBorder="0" applyAlignment="0" applyProtection="0"/>
    <xf numFmtId="0" fontId="30" fillId="45" borderId="0" applyNumberFormat="0" applyBorder="0" applyAlignment="0" applyProtection="0"/>
    <xf numFmtId="0" fontId="30" fillId="46" borderId="0" applyNumberFormat="0" applyBorder="0" applyAlignment="0" applyProtection="0"/>
    <xf numFmtId="0" fontId="30" fillId="47" borderId="0" applyNumberFormat="0" applyBorder="0" applyAlignment="0" applyProtection="0"/>
    <xf numFmtId="0" fontId="30" fillId="48" borderId="0" applyNumberFormat="0" applyBorder="0" applyAlignment="0" applyProtection="0"/>
    <xf numFmtId="0" fontId="36" fillId="49" borderId="2" applyNumberFormat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37" fillId="50" borderId="0" applyNumberFormat="0" applyBorder="0" applyAlignment="0" applyProtection="0"/>
    <xf numFmtId="0" fontId="19" fillId="7" borderId="1" applyNumberFormat="0" applyAlignment="0" applyProtection="0"/>
    <xf numFmtId="0" fontId="20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51" borderId="0" applyNumberFormat="0" applyBorder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52" borderId="10" applyNumberFormat="0" applyFont="0" applyAlignment="0" applyProtection="0"/>
    <xf numFmtId="0" fontId="0" fillId="53" borderId="11" applyNumberFormat="0" applyFont="0" applyAlignment="0" applyProtection="0"/>
    <xf numFmtId="0" fontId="22" fillId="39" borderId="12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40" borderId="13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4" applyNumberFormat="0" applyFill="0" applyAlignment="0" applyProtection="0"/>
    <xf numFmtId="0" fontId="44" fillId="0" borderId="15" applyNumberFormat="0" applyFill="0" applyAlignment="0" applyProtection="0"/>
    <xf numFmtId="0" fontId="35" fillId="0" borderId="16" applyNumberFormat="0" applyFill="0" applyAlignment="0" applyProtection="0"/>
    <xf numFmtId="0" fontId="45" fillId="0" borderId="17" applyNumberFormat="0" applyFill="0" applyAlignment="0" applyProtection="0"/>
    <xf numFmtId="0" fontId="24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90" applyFont="1" applyAlignment="1">
      <alignment/>
      <protection/>
    </xf>
    <xf numFmtId="0" fontId="46" fillId="0" borderId="18" xfId="90" applyFont="1" applyBorder="1" applyAlignment="1">
      <alignment vertical="top"/>
      <protection/>
    </xf>
    <xf numFmtId="0" fontId="3" fillId="0" borderId="18" xfId="90" applyFont="1" applyBorder="1" applyAlignment="1">
      <alignment horizontal="right" vertical="top"/>
      <protection/>
    </xf>
    <xf numFmtId="0" fontId="3" fillId="0" borderId="0" xfId="91" applyFont="1" applyFill="1" applyAlignment="1">
      <alignment horizontal="left"/>
      <protection/>
    </xf>
    <xf numFmtId="0" fontId="5" fillId="0" borderId="0" xfId="90" applyFont="1" applyBorder="1" applyAlignment="1">
      <alignment horizontal="right"/>
      <protection/>
    </xf>
    <xf numFmtId="0" fontId="5" fillId="0" borderId="19" xfId="0" applyFont="1" applyBorder="1" applyAlignment="1">
      <alignment wrapText="1"/>
    </xf>
    <xf numFmtId="0" fontId="3" fillId="0" borderId="19" xfId="89" applyFont="1" applyFill="1" applyBorder="1" applyAlignment="1">
      <alignment horizontal="left"/>
      <protection/>
    </xf>
    <xf numFmtId="0" fontId="3" fillId="0" borderId="19" xfId="90" applyFont="1" applyBorder="1" applyAlignment="1">
      <alignment/>
      <protection/>
    </xf>
    <xf numFmtId="0" fontId="6" fillId="0" borderId="18" xfId="90" applyFont="1" applyBorder="1" applyAlignment="1">
      <alignment horizontal="right" wrapText="1"/>
      <protection/>
    </xf>
    <xf numFmtId="0" fontId="3" fillId="0" borderId="20" xfId="89" applyFont="1" applyFill="1" applyBorder="1" applyAlignment="1">
      <alignment horizontal="center" wrapText="1"/>
      <protection/>
    </xf>
    <xf numFmtId="0" fontId="5" fillId="0" borderId="0" xfId="90" applyFont="1" applyBorder="1" applyAlignment="1">
      <alignment/>
      <protection/>
    </xf>
    <xf numFmtId="3" fontId="6" fillId="0" borderId="18" xfId="90" applyNumberFormat="1" applyFont="1" applyBorder="1" applyAlignment="1">
      <alignment horizontal="right" wrapText="1"/>
      <protection/>
    </xf>
    <xf numFmtId="0" fontId="3" fillId="0" borderId="18" xfId="90" applyFont="1" applyBorder="1" applyAlignment="1">
      <alignment/>
      <protection/>
    </xf>
    <xf numFmtId="3" fontId="7" fillId="0" borderId="21" xfId="90" applyNumberFormat="1" applyFont="1" applyFill="1" applyBorder="1" applyAlignment="1">
      <alignment horizontal="right" wrapText="1"/>
      <protection/>
    </xf>
    <xf numFmtId="2" fontId="7" fillId="0" borderId="21" xfId="90" applyNumberFormat="1" applyFont="1" applyFill="1" applyBorder="1" applyAlignment="1">
      <alignment horizontal="right" wrapText="1"/>
      <protection/>
    </xf>
    <xf numFmtId="0" fontId="3" fillId="0" borderId="22" xfId="90" applyFont="1" applyBorder="1" applyAlignment="1">
      <alignment horizontal="left" wrapText="1" indent="1"/>
      <protection/>
    </xf>
    <xf numFmtId="3" fontId="7" fillId="0" borderId="23" xfId="90" applyNumberFormat="1" applyFont="1" applyFill="1" applyBorder="1" applyAlignment="1">
      <alignment horizontal="right" wrapText="1"/>
      <protection/>
    </xf>
    <xf numFmtId="2" fontId="7" fillId="0" borderId="23" xfId="90" applyNumberFormat="1" applyFont="1" applyFill="1" applyBorder="1" applyAlignment="1">
      <alignment horizontal="right" wrapText="1"/>
      <protection/>
    </xf>
    <xf numFmtId="0" fontId="5" fillId="0" borderId="24" xfId="90" applyFont="1" applyBorder="1" applyAlignment="1">
      <alignment horizontal="left" wrapText="1"/>
      <protection/>
    </xf>
    <xf numFmtId="3" fontId="7" fillId="0" borderId="24" xfId="90" applyNumberFormat="1" applyFont="1" applyFill="1" applyBorder="1" applyAlignment="1">
      <alignment horizontal="right" wrapText="1"/>
      <protection/>
    </xf>
    <xf numFmtId="2" fontId="7" fillId="0" borderId="25" xfId="90" applyNumberFormat="1" applyFont="1" applyFill="1" applyBorder="1" applyAlignment="1">
      <alignment horizontal="right" wrapText="1"/>
      <protection/>
    </xf>
    <xf numFmtId="0" fontId="9" fillId="0" borderId="0" xfId="91" applyFont="1" applyAlignment="1">
      <alignment wrapText="1"/>
      <protection/>
    </xf>
    <xf numFmtId="0" fontId="3" fillId="0" borderId="0" xfId="91" applyFont="1">
      <alignment/>
      <protection/>
    </xf>
    <xf numFmtId="2" fontId="7" fillId="0" borderId="24" xfId="90" applyNumberFormat="1" applyFont="1" applyFill="1" applyBorder="1" applyAlignment="1">
      <alignment horizontal="right" wrapText="1"/>
      <protection/>
    </xf>
    <xf numFmtId="0" fontId="46" fillId="0" borderId="18" xfId="90" applyFont="1" applyBorder="1" applyAlignment="1">
      <alignment vertical="top"/>
      <protection/>
    </xf>
    <xf numFmtId="0" fontId="9" fillId="0" borderId="18" xfId="91" applyFont="1" applyBorder="1" applyAlignment="1">
      <alignment wrapText="1"/>
      <protection/>
    </xf>
    <xf numFmtId="0" fontId="9" fillId="0" borderId="0" xfId="91" applyFont="1" applyAlignment="1">
      <alignment horizontal="left" wrapText="1"/>
      <protection/>
    </xf>
    <xf numFmtId="0" fontId="9" fillId="0" borderId="0" xfId="91" applyFont="1" applyAlignment="1">
      <alignment wrapText="1"/>
      <protection/>
    </xf>
  </cellXfs>
  <cellStyles count="9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uena" xfId="58"/>
    <cellStyle name="Calculation" xfId="59"/>
    <cellStyle name="Cálculo" xfId="60"/>
    <cellStyle name="Celda de comprobación" xfId="61"/>
    <cellStyle name="Celda vinculada" xfId="62"/>
    <cellStyle name="Check Cell" xfId="63"/>
    <cellStyle name="Encabezado 4" xfId="64"/>
    <cellStyle name="Énfasis1" xfId="65"/>
    <cellStyle name="Énfasis2" xfId="66"/>
    <cellStyle name="Énfasis3" xfId="67"/>
    <cellStyle name="Énfasis4" xfId="68"/>
    <cellStyle name="Énfasis5" xfId="69"/>
    <cellStyle name="Énfasis6" xfId="70"/>
    <cellStyle name="Entrada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Incorrecto" xfId="78"/>
    <cellStyle name="Input" xfId="79"/>
    <cellStyle name="Linked Cell" xfId="80"/>
    <cellStyle name="Comma" xfId="81"/>
    <cellStyle name="Comma [0]" xfId="82"/>
    <cellStyle name="Currency" xfId="83"/>
    <cellStyle name="Currency [0]" xfId="84"/>
    <cellStyle name="Neutral" xfId="85"/>
    <cellStyle name="Normal 2" xfId="86"/>
    <cellStyle name="Normal 2 2" xfId="87"/>
    <cellStyle name="Normal 3" xfId="88"/>
    <cellStyle name="Normal_Cuadro 1.2" xfId="89"/>
    <cellStyle name="Normal_Cuadros ESIS (III-2008)_finales" xfId="90"/>
    <cellStyle name="Normal_SEPTIEMBRE 2008 (26-11-08)" xfId="91"/>
    <cellStyle name="Notas" xfId="92"/>
    <cellStyle name="Note" xfId="93"/>
    <cellStyle name="Output" xfId="94"/>
    <cellStyle name="Percent" xfId="95"/>
    <cellStyle name="Porcentaje 2" xfId="96"/>
    <cellStyle name="Salida" xfId="97"/>
    <cellStyle name="Texto de advertencia" xfId="98"/>
    <cellStyle name="Texto explicativo" xfId="99"/>
    <cellStyle name="Title" xfId="100"/>
    <cellStyle name="Título" xfId="101"/>
    <cellStyle name="Título 1" xfId="102"/>
    <cellStyle name="Título 2" xfId="103"/>
    <cellStyle name="Título 3" xfId="104"/>
    <cellStyle name="Total" xfId="105"/>
    <cellStyle name="Warning Text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26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33.7109375" style="1" customWidth="1"/>
    <col min="2" max="6" width="10.28125" style="1" customWidth="1"/>
    <col min="7" max="7" width="0.42578125" style="1" customWidth="1"/>
    <col min="8" max="8" width="10.421875" style="1" customWidth="1"/>
    <col min="9" max="9" width="11.57421875" style="0" customWidth="1"/>
  </cols>
  <sheetData>
    <row r="1" ht="14.25" customHeight="1"/>
    <row r="2" ht="14.25" customHeight="1"/>
    <row r="3" spans="1:8" ht="28.5" customHeight="1">
      <c r="A3" s="25" t="s">
        <v>15</v>
      </c>
      <c r="B3" s="25"/>
      <c r="C3" s="25"/>
      <c r="D3" s="25"/>
      <c r="E3" s="25"/>
      <c r="F3" s="2"/>
      <c r="G3" s="2"/>
      <c r="H3" s="3" t="s">
        <v>0</v>
      </c>
    </row>
    <row r="4" spans="1:8" ht="13.5" customHeight="1">
      <c r="A4" s="4" t="s">
        <v>7</v>
      </c>
      <c r="B4" s="5">
        <v>2019</v>
      </c>
      <c r="C4" s="5"/>
      <c r="D4" s="5">
        <v>2020</v>
      </c>
      <c r="E4" s="5"/>
      <c r="F4" s="6"/>
      <c r="G4" s="5"/>
      <c r="H4" s="7" t="s">
        <v>1</v>
      </c>
    </row>
    <row r="5" spans="1:8" ht="24.75" customHeight="1">
      <c r="A5" s="8"/>
      <c r="B5" s="9" t="s">
        <v>17</v>
      </c>
      <c r="C5" s="9" t="s">
        <v>18</v>
      </c>
      <c r="D5" s="9" t="s">
        <v>19</v>
      </c>
      <c r="E5" s="9" t="s">
        <v>20</v>
      </c>
      <c r="F5" s="9" t="s">
        <v>17</v>
      </c>
      <c r="G5" s="5"/>
      <c r="H5" s="10" t="s">
        <v>2</v>
      </c>
    </row>
    <row r="6" spans="1:8" ht="18" customHeight="1">
      <c r="A6" s="11" t="s">
        <v>3</v>
      </c>
      <c r="B6" s="12"/>
      <c r="C6" s="12"/>
      <c r="D6" s="12"/>
      <c r="E6" s="12"/>
      <c r="F6" s="12"/>
      <c r="G6" s="5"/>
      <c r="H6" s="10"/>
    </row>
    <row r="7" spans="1:8" ht="12" customHeight="1">
      <c r="A7" s="13" t="s">
        <v>8</v>
      </c>
      <c r="B7" s="14">
        <v>77977</v>
      </c>
      <c r="C7" s="14">
        <v>103574</v>
      </c>
      <c r="D7" s="14">
        <v>17296</v>
      </c>
      <c r="E7" s="14">
        <v>128668</v>
      </c>
      <c r="F7" s="14">
        <v>164064</v>
      </c>
      <c r="G7" s="5"/>
      <c r="H7" s="15">
        <f>IF(ISERROR($F7/$B7),"-",IF($F7/$B7&lt;0,"-",IF((($F7-$B7)/$B7*100)&gt;1999.99,"-",IF((($F7-$B7)/$B7*100)&lt;-1999.99,"-",ROUND(($F7-$B7)/$B7*100,2)))))</f>
        <v>110.4</v>
      </c>
    </row>
    <row r="8" spans="1:8" ht="12" customHeight="1">
      <c r="A8" s="16" t="s">
        <v>4</v>
      </c>
      <c r="B8" s="17">
        <v>74612</v>
      </c>
      <c r="C8" s="17">
        <v>101038</v>
      </c>
      <c r="D8" s="17">
        <v>24875</v>
      </c>
      <c r="E8" s="17">
        <v>135332</v>
      </c>
      <c r="F8" s="17">
        <v>169807</v>
      </c>
      <c r="G8" s="5"/>
      <c r="H8" s="18">
        <f>IF(ISERROR($F8/$B8),"-",IF($F8/$B8&lt;0,"-",IF((($F8-$B8)/$B8*100)&gt;1999.99,"-",IF((($F8-$B8)/$B8*100)&lt;-1999.99,"-",ROUND(($F8-$B8)/$B8*100,2)))))</f>
        <v>127.59</v>
      </c>
    </row>
    <row r="9" spans="1:8" ht="12" customHeight="1">
      <c r="A9" s="16" t="s">
        <v>5</v>
      </c>
      <c r="B9" s="17">
        <v>3365</v>
      </c>
      <c r="C9" s="17">
        <v>2536</v>
      </c>
      <c r="D9" s="17">
        <v>-7579</v>
      </c>
      <c r="E9" s="17">
        <v>-6664</v>
      </c>
      <c r="F9" s="17">
        <v>-5743</v>
      </c>
      <c r="G9" s="5"/>
      <c r="H9" s="18" t="str">
        <f>IF(ISERROR($F9/$B9),"-",IF($F9/$B9&lt;0,"-",IF((($F9-$B9)/$B9*100)&gt;1999.99,"-",IF((($F9-$B9)/$B9*100)&lt;-1999.99,"-",ROUND(($F9-$B9)/$B9*100,2)))))</f>
        <v>-</v>
      </c>
    </row>
    <row r="10" spans="1:8" ht="18" customHeight="1">
      <c r="A10" s="19" t="s">
        <v>9</v>
      </c>
      <c r="B10" s="20"/>
      <c r="C10" s="20"/>
      <c r="D10" s="20"/>
      <c r="E10" s="20"/>
      <c r="F10" s="20"/>
      <c r="G10" s="5"/>
      <c r="H10" s="24"/>
    </row>
    <row r="11" spans="1:8" ht="12" customHeight="1">
      <c r="A11" s="13" t="s">
        <v>8</v>
      </c>
      <c r="B11" s="14">
        <v>28110</v>
      </c>
      <c r="C11" s="14">
        <v>39378</v>
      </c>
      <c r="D11" s="14">
        <v>-1586</v>
      </c>
      <c r="E11" s="14">
        <v>13140</v>
      </c>
      <c r="F11" s="14">
        <v>25102</v>
      </c>
      <c r="G11" s="5"/>
      <c r="H11" s="21">
        <f>IF(ISERROR($F11/$B11),"-",IF($F11/$B11&lt;0,"-",IF((($F11-$B11)/$B11*100)&gt;1999.99,"-",IF((($F11-$B11)/$B11*100)&lt;-1999.99,"-",ROUND(($F11-$B11)/$B11*100,2)))))</f>
        <v>-10.7</v>
      </c>
    </row>
    <row r="12" spans="1:8" ht="12" customHeight="1">
      <c r="A12" s="16" t="s">
        <v>4</v>
      </c>
      <c r="B12" s="17">
        <v>27327</v>
      </c>
      <c r="C12" s="17">
        <v>38126</v>
      </c>
      <c r="D12" s="17">
        <v>-1581</v>
      </c>
      <c r="E12" s="17">
        <v>12590</v>
      </c>
      <c r="F12" s="17">
        <v>24501</v>
      </c>
      <c r="G12" s="5"/>
      <c r="H12" s="18">
        <f>IF(ISERROR($F12/$B12),"-",IF($F12/$B12&lt;0,"-",IF((($F12-$B12)/$B12*100)&gt;1999.99,"-",IF((($F12-$B12)/$B12*100)&lt;-1999.99,"-",ROUND(($F12-$B12)/$B12*100,2)))))</f>
        <v>-10.34</v>
      </c>
    </row>
    <row r="13" spans="1:8" ht="12" customHeight="1">
      <c r="A13" s="16" t="s">
        <v>5</v>
      </c>
      <c r="B13" s="17">
        <v>783</v>
      </c>
      <c r="C13" s="17">
        <v>1252</v>
      </c>
      <c r="D13" s="17">
        <v>-5</v>
      </c>
      <c r="E13" s="17">
        <v>550</v>
      </c>
      <c r="F13" s="17">
        <v>601</v>
      </c>
      <c r="G13" s="5"/>
      <c r="H13" s="18">
        <f>IF(ISERROR($F13/$B13),"-",IF($F13/$B13&lt;0,"-",IF((($F13-$B13)/$B13*100)&gt;1999.99,"-",IF((($F13-$B13)/$B13*100)&lt;-1999.99,"-",ROUND(($F13-$B13)/$B13*100,2)))))</f>
        <v>-23.24</v>
      </c>
    </row>
    <row r="14" spans="1:8" ht="18" customHeight="1">
      <c r="A14" s="19" t="s">
        <v>10</v>
      </c>
      <c r="B14" s="20"/>
      <c r="C14" s="20"/>
      <c r="D14" s="20"/>
      <c r="E14" s="20"/>
      <c r="F14" s="20"/>
      <c r="G14" s="5"/>
      <c r="H14" s="24"/>
    </row>
    <row r="15" spans="1:8" ht="12" customHeight="1">
      <c r="A15" s="13" t="s">
        <v>8</v>
      </c>
      <c r="B15" s="14">
        <v>23193</v>
      </c>
      <c r="C15" s="14">
        <v>30362</v>
      </c>
      <c r="D15" s="14">
        <v>3331</v>
      </c>
      <c r="E15" s="14">
        <v>64078</v>
      </c>
      <c r="F15" s="14">
        <v>75855</v>
      </c>
      <c r="G15" s="5"/>
      <c r="H15" s="21">
        <f>IF(ISERROR($F15/$B15),"-",IF($F15/$B15&lt;0,"-",IF((($F15-$B15)/$B15*100)&gt;1999.99,"-",IF((($F15-$B15)/$B15*100)&lt;-1999.99,"-",ROUND(($F15-$B15)/$B15*100,2)))))</f>
        <v>227.06</v>
      </c>
    </row>
    <row r="16" spans="1:8" ht="12" customHeight="1">
      <c r="A16" s="16" t="s">
        <v>4</v>
      </c>
      <c r="B16" s="17">
        <v>22368</v>
      </c>
      <c r="C16" s="17">
        <v>29451</v>
      </c>
      <c r="D16" s="17">
        <v>10697</v>
      </c>
      <c r="E16" s="17">
        <v>70866</v>
      </c>
      <c r="F16" s="17">
        <v>82095</v>
      </c>
      <c r="G16" s="5"/>
      <c r="H16" s="18">
        <f>IF(ISERROR($F16/$B16),"-",IF($F16/$B16&lt;0,"-",IF((($F16-$B16)/$B16*100)&gt;1999.99,"-",IF((($F16-$B16)/$B16*100)&lt;-1999.99,"-",ROUND(($F16-$B16)/$B16*100,2)))))</f>
        <v>267.02</v>
      </c>
    </row>
    <row r="17" spans="1:8" ht="12" customHeight="1">
      <c r="A17" s="16" t="s">
        <v>5</v>
      </c>
      <c r="B17" s="17">
        <v>825</v>
      </c>
      <c r="C17" s="17">
        <v>911</v>
      </c>
      <c r="D17" s="17">
        <v>-7366</v>
      </c>
      <c r="E17" s="17">
        <v>-6788</v>
      </c>
      <c r="F17" s="17">
        <v>-6240</v>
      </c>
      <c r="G17" s="5"/>
      <c r="H17" s="18" t="str">
        <f>IF(ISERROR($F17/$B17),"-",IF($F17/$B17&lt;0,"-",IF((($F17-$B17)/$B17*100)&gt;1999.99,"-",IF((($F17-$B17)/$B17*100)&lt;-1999.99,"-",ROUND(($F17-$B17)/$B17*100,2)))))</f>
        <v>-</v>
      </c>
    </row>
    <row r="18" spans="1:8" ht="18" customHeight="1">
      <c r="A18" s="19" t="s">
        <v>11</v>
      </c>
      <c r="B18" s="20"/>
      <c r="C18" s="20"/>
      <c r="D18" s="20"/>
      <c r="E18" s="20"/>
      <c r="F18" s="20"/>
      <c r="G18" s="5"/>
      <c r="H18" s="24"/>
    </row>
    <row r="19" spans="1:8" ht="12" customHeight="1">
      <c r="A19" s="13" t="s">
        <v>8</v>
      </c>
      <c r="B19" s="14">
        <v>26674</v>
      </c>
      <c r="C19" s="14">
        <v>33834</v>
      </c>
      <c r="D19" s="14">
        <v>15551</v>
      </c>
      <c r="E19" s="14">
        <v>51450</v>
      </c>
      <c r="F19" s="14">
        <v>63109</v>
      </c>
      <c r="G19" s="5"/>
      <c r="H19" s="21">
        <f>IF(ISERROR($F19/$B19),"-",IF($F19/$B19&lt;0,"-",IF((($F19-$B19)/$B19*100)&gt;1999.99,"-",IF((($F19-$B19)/$B19*100)&lt;-1999.99,"-",ROUND(($F19-$B19)/$B19*100,2)))))</f>
        <v>136.59</v>
      </c>
    </row>
    <row r="20" spans="1:8" ht="12" customHeight="1">
      <c r="A20" s="16" t="s">
        <v>4</v>
      </c>
      <c r="B20" s="17">
        <v>24917</v>
      </c>
      <c r="C20" s="17">
        <v>33461</v>
      </c>
      <c r="D20" s="17">
        <v>15759</v>
      </c>
      <c r="E20" s="17">
        <v>51876</v>
      </c>
      <c r="F20" s="17">
        <v>63212</v>
      </c>
      <c r="G20" s="5"/>
      <c r="H20" s="18">
        <f>IF(ISERROR($F20/$B20),"-",IF($F20/$B20&lt;0,"-",IF((($F20-$B20)/$B20*100)&gt;1999.99,"-",IF((($F20-$B20)/$B20*100)&lt;-1999.99,"-",ROUND(($F20-$B20)/$B20*100,2)))))</f>
        <v>153.69</v>
      </c>
    </row>
    <row r="21" spans="1:8" ht="12" customHeight="1">
      <c r="A21" s="16" t="s">
        <v>5</v>
      </c>
      <c r="B21" s="17">
        <v>1757</v>
      </c>
      <c r="C21" s="17">
        <v>373</v>
      </c>
      <c r="D21" s="17">
        <v>-208</v>
      </c>
      <c r="E21" s="17">
        <v>-426</v>
      </c>
      <c r="F21" s="17">
        <v>-103</v>
      </c>
      <c r="G21" s="5"/>
      <c r="H21" s="18" t="str">
        <f>IF(ISERROR($F21/$B21),"-",IF($F21/$B21&lt;0,"-",IF((($F21-$B21)/$B21*100)&gt;1999.99,"-",IF((($F21-$B21)/$B21*100)&lt;-1999.99,"-",ROUND(($F21-$B21)/$B21*100,2)))))</f>
        <v>-</v>
      </c>
    </row>
    <row r="22" spans="1:14" s="23" customFormat="1" ht="12.75" customHeight="1">
      <c r="A22" s="26" t="s">
        <v>6</v>
      </c>
      <c r="B22" s="26"/>
      <c r="C22" s="26"/>
      <c r="D22" s="26"/>
      <c r="E22" s="26"/>
      <c r="F22" s="26"/>
      <c r="G22" s="26"/>
      <c r="H22" s="26"/>
      <c r="I22" s="22"/>
      <c r="J22" s="22"/>
      <c r="K22" s="22"/>
      <c r="L22" s="22"/>
      <c r="M22" s="22"/>
      <c r="N22" s="22"/>
    </row>
    <row r="23" spans="1:14" s="23" customFormat="1" ht="12.75" customHeight="1">
      <c r="A23" s="27" t="s">
        <v>16</v>
      </c>
      <c r="B23" s="27"/>
      <c r="C23" s="27"/>
      <c r="D23" s="27"/>
      <c r="E23" s="27"/>
      <c r="F23" s="27"/>
      <c r="G23" s="27"/>
      <c r="H23" s="27"/>
      <c r="I23" s="22"/>
      <c r="J23" s="22"/>
      <c r="K23" s="22"/>
      <c r="L23" s="22"/>
      <c r="M23" s="22"/>
      <c r="N23" s="22"/>
    </row>
    <row r="24" spans="1:14" s="23" customFormat="1" ht="12.75" customHeight="1">
      <c r="A24" s="27" t="s">
        <v>12</v>
      </c>
      <c r="B24" s="27"/>
      <c r="C24" s="27"/>
      <c r="D24" s="27"/>
      <c r="E24" s="27"/>
      <c r="F24" s="27"/>
      <c r="G24" s="27"/>
      <c r="H24" s="27"/>
      <c r="I24" s="22"/>
      <c r="J24" s="22"/>
      <c r="K24" s="22"/>
      <c r="L24" s="22"/>
      <c r="M24" s="22"/>
      <c r="N24" s="22"/>
    </row>
    <row r="25" spans="1:14" s="23" customFormat="1" ht="12.75" customHeight="1">
      <c r="A25" s="27" t="s">
        <v>13</v>
      </c>
      <c r="B25" s="27"/>
      <c r="C25" s="27"/>
      <c r="D25" s="27"/>
      <c r="E25" s="27"/>
      <c r="F25" s="27"/>
      <c r="G25" s="27"/>
      <c r="H25" s="27"/>
      <c r="I25" s="22"/>
      <c r="J25" s="22"/>
      <c r="K25" s="22"/>
      <c r="L25" s="22"/>
      <c r="M25" s="22"/>
      <c r="N25" s="22"/>
    </row>
    <row r="26" spans="1:14" s="23" customFormat="1" ht="12.75" customHeight="1">
      <c r="A26" s="28" t="s">
        <v>14</v>
      </c>
      <c r="B26" s="28"/>
      <c r="C26" s="28"/>
      <c r="D26" s="28"/>
      <c r="E26" s="28"/>
      <c r="F26" s="28"/>
      <c r="G26" s="28"/>
      <c r="H26" s="28"/>
      <c r="I26" s="22"/>
      <c r="J26" s="22"/>
      <c r="K26" s="22"/>
      <c r="L26" s="22"/>
      <c r="M26" s="22"/>
      <c r="N26" s="22"/>
    </row>
  </sheetData>
  <sheetProtection/>
  <mergeCells count="6">
    <mergeCell ref="A3:E3"/>
    <mergeCell ref="A22:H22"/>
    <mergeCell ref="A24:H24"/>
    <mergeCell ref="A25:H25"/>
    <mergeCell ref="A26:H26"/>
    <mergeCell ref="A23:H23"/>
  </mergeCells>
  <printOptions/>
  <pageMargins left="0.5905511811023623" right="0.2755905511811024" top="0.3937007874015748" bottom="0.1968503937007874" header="0.3937007874015748" footer="0.3937007874015748"/>
  <pageSetup horizontalDpi="600" verticalDpi="600" orientation="portrait" paperSize="9" r:id="rId1"/>
  <headerFooter>
    <oddFooter>&amp;L&amp;"Myriad Pro,Normal"&amp;8
Estadísticas de ESI&amp;C&amp;"Arial,Cursiva"_______________________________________________________________________________________
      &amp;R&amp;"Myriad Pro,Normal"&amp;8
Información complementaria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2019-10-10T08:18:06Z</dcterms:created>
  <dcterms:modified xsi:type="dcterms:W3CDTF">2020-12-18T09:54:24Z</dcterms:modified>
  <cp:category/>
  <cp:version/>
  <cp:contentType/>
  <cp:contentStatus/>
</cp:coreProperties>
</file>