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<sst xmlns="http://schemas.openxmlformats.org/spreadsheetml/2006/main" count="115" uniqueCount="114">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</sst>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vertical="center" wrapText="1"/>
      <protection/>
    </xf>
    <xf numFmtId="0" fontId="6" fillId="0" borderId="0" xfId="53" applyFont="1">
      <alignment/>
      <protection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53" applyNumberFormat="1" applyFont="1" applyBorder="1" applyAlignment="1">
      <alignment horizontal="justify" vertical="top"/>
      <protection/>
    </xf>
    <xf numFmtId="0" fontId="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6" fillId="0" borderId="15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6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6" fillId="0" borderId="10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2" fontId="4" fillId="0" borderId="13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 quotePrefix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6" fillId="0" borderId="15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0" fontId="9" fillId="0" borderId="10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98</v>
      </c>
      <c r="B2" s="50"/>
      <c r="C2" s="50"/>
      <c r="D2" s="50"/>
      <c r="E2" s="50"/>
      <c r="F2" s="50"/>
      <c r="G2" s="3"/>
      <c r="H2" s="3"/>
      <c r="I2" s="3"/>
      <c r="J2" s="41" t="s">
        <v>99</v>
      </c>
    </row>
    <row r="3" ht="12" customHeight="1">
      <c r="A3" s="5" t="s">
        <v>97</v>
      </c>
    </row>
    <row r="4" spans="2:11" s="1" customFormat="1" ht="12.75" customHeight="1">
      <c r="B4" s="6">
        <v>2015</v>
      </c>
      <c r="C4" s="6"/>
      <c r="D4" s="6">
        <v>2016</v>
      </c>
      <c r="E4" s="6"/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110</v>
      </c>
      <c r="C5" s="10" t="s">
        <v>111</v>
      </c>
      <c r="D5" s="10" t="s">
        <v>112</v>
      </c>
      <c r="E5" s="10" t="s">
        <v>113</v>
      </c>
      <c r="F5" s="10" t="s">
        <v>110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100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4524</v>
      </c>
      <c r="C7" s="32">
        <v>9864</v>
      </c>
      <c r="D7" s="32">
        <v>4654</v>
      </c>
      <c r="E7" s="32">
        <v>46619</v>
      </c>
      <c r="F7" s="32">
        <v>40112</v>
      </c>
      <c r="G7" s="14"/>
      <c r="H7" s="42">
        <f>IF(ISERROR($F7/$E7),"-",IF($F7/$E7&lt;0,"-",ROUND(($F7-$E7)/$E7*100,2)))</f>
        <v>-13.96</v>
      </c>
      <c r="I7" s="42">
        <f>IF(ISERROR($F7/$B7),"-",IF($F7/$B7&lt;0,"-",ROUND(($F7-$B7)/$B7*100,2)))</f>
        <v>786.65</v>
      </c>
      <c r="J7" s="43">
        <f ca="1">IF(ISERROR($F7/OFFSET($A7,0,MATCH("IV",$B$5:$E$5,0))),"-",IF($F7/OFFSET($A7,0,MATCH("IV",$B$5:$E$5,0))&lt;0,"-",ROUND(100*($F7/OFFSET($A7,0,MATCH("IV",$B$5:$E$5,0))-1),2)))</f>
        <v>306.65</v>
      </c>
      <c r="K7" s="18"/>
    </row>
    <row r="8" spans="1:11" s="16" customFormat="1" ht="11.25" customHeight="1">
      <c r="A8" s="19" t="s">
        <v>103</v>
      </c>
      <c r="B8" s="32">
        <v>121</v>
      </c>
      <c r="C8" s="32">
        <v>130</v>
      </c>
      <c r="D8" s="32">
        <v>114</v>
      </c>
      <c r="E8" s="32">
        <v>110</v>
      </c>
      <c r="F8" s="32">
        <v>108</v>
      </c>
      <c r="G8" s="14"/>
      <c r="H8" s="42">
        <f aca="true" t="shared" si="0" ref="H8:H58">IF(ISERROR($F8/$E8),"-",IF($F8/$E8&lt;0,"-",ROUND(($F8-$E8)/$E8*100,2)))</f>
        <v>-1.82</v>
      </c>
      <c r="I8" s="42">
        <f aca="true" t="shared" si="1" ref="I8:I58">IF(ISERROR($F8/$B8),"-",IF($F8/$B8&lt;0,"-",ROUND(($F8-$B8)/$B8*100,2)))</f>
        <v>-10.74</v>
      </c>
      <c r="J8" s="42">
        <f aca="true" ca="1" t="shared" si="2" ref="J8:J58">IF(ISERROR($F8/OFFSET($A8,0,MATCH("IV",$B$5:$E$5,0))),"-",IF($F8/OFFSET($A8,0,MATCH("IV",$B$5:$E$5,0))&lt;0,"-",ROUND(100*($F8/OFFSET($A8,0,MATCH("IV",$B$5:$E$5,0))-1),2)))</f>
        <v>-16.92</v>
      </c>
      <c r="K8" s="18"/>
    </row>
    <row r="9" spans="1:11" s="16" customFormat="1" ht="11.25" customHeight="1">
      <c r="A9" s="20" t="s">
        <v>104</v>
      </c>
      <c r="B9" s="33">
        <v>4402</v>
      </c>
      <c r="C9" s="33">
        <v>9733</v>
      </c>
      <c r="D9" s="33">
        <v>4540</v>
      </c>
      <c r="E9" s="32">
        <v>46508</v>
      </c>
      <c r="F9" s="32">
        <v>40003</v>
      </c>
      <c r="G9" s="14"/>
      <c r="H9" s="44">
        <f t="shared" si="0"/>
        <v>-13.99</v>
      </c>
      <c r="I9" s="44">
        <f t="shared" si="1"/>
        <v>808.75</v>
      </c>
      <c r="J9" s="44">
        <f ca="1" t="shared" si="2"/>
        <v>311</v>
      </c>
      <c r="K9" s="18"/>
    </row>
    <row r="10" spans="1:11" s="16" customFormat="1" ht="13.5" customHeight="1">
      <c r="A10" s="21" t="s">
        <v>4</v>
      </c>
      <c r="B10" s="33">
        <v>4834776</v>
      </c>
      <c r="C10" s="33">
        <v>4435480</v>
      </c>
      <c r="D10" s="33">
        <v>4426730</v>
      </c>
      <c r="E10" s="32">
        <v>4019950</v>
      </c>
      <c r="F10" s="32">
        <v>3783155</v>
      </c>
      <c r="G10" s="14"/>
      <c r="H10" s="44">
        <f t="shared" si="0"/>
        <v>-5.89</v>
      </c>
      <c r="I10" s="44">
        <f t="shared" si="1"/>
        <v>-21.75</v>
      </c>
      <c r="J10" s="44">
        <f ca="1" t="shared" si="2"/>
        <v>-14.71</v>
      </c>
      <c r="K10" s="18"/>
    </row>
    <row r="11" spans="1:11" s="16" customFormat="1" ht="11.25" customHeight="1">
      <c r="A11" s="20" t="s">
        <v>5</v>
      </c>
      <c r="B11" s="33">
        <v>3683364</v>
      </c>
      <c r="C11" s="33">
        <v>3480094</v>
      </c>
      <c r="D11" s="33">
        <v>3499746</v>
      </c>
      <c r="E11" s="32">
        <v>3158210</v>
      </c>
      <c r="F11" s="32">
        <v>3204643</v>
      </c>
      <c r="G11" s="14"/>
      <c r="H11" s="44">
        <f t="shared" si="0"/>
        <v>1.47</v>
      </c>
      <c r="I11" s="44">
        <f t="shared" si="1"/>
        <v>-13</v>
      </c>
      <c r="J11" s="44">
        <f ca="1" t="shared" si="2"/>
        <v>-7.92</v>
      </c>
      <c r="K11" s="18"/>
    </row>
    <row r="12" spans="1:11" s="16" customFormat="1" ht="11.25" customHeight="1">
      <c r="A12" s="20" t="s">
        <v>6</v>
      </c>
      <c r="B12" s="33">
        <v>371343</v>
      </c>
      <c r="C12" s="33">
        <v>312454</v>
      </c>
      <c r="D12" s="33">
        <v>262880</v>
      </c>
      <c r="E12" s="32">
        <v>263609</v>
      </c>
      <c r="F12" s="32">
        <v>207459</v>
      </c>
      <c r="G12" s="14"/>
      <c r="H12" s="44">
        <f t="shared" si="0"/>
        <v>-21.3</v>
      </c>
      <c r="I12" s="44">
        <f t="shared" si="1"/>
        <v>-44.13</v>
      </c>
      <c r="J12" s="44">
        <f ca="1" t="shared" si="2"/>
        <v>-33.6</v>
      </c>
      <c r="K12" s="18"/>
    </row>
    <row r="13" spans="1:11" s="16" customFormat="1" ht="11.25" customHeight="1">
      <c r="A13" s="20" t="s">
        <v>7</v>
      </c>
      <c r="B13" s="33">
        <v>778441</v>
      </c>
      <c r="C13" s="33">
        <v>641498</v>
      </c>
      <c r="D13" s="33">
        <v>662615</v>
      </c>
      <c r="E13" s="32">
        <v>596891</v>
      </c>
      <c r="F13" s="32">
        <v>369665</v>
      </c>
      <c r="G13" s="14"/>
      <c r="H13" s="44">
        <f t="shared" si="0"/>
        <v>-38.07</v>
      </c>
      <c r="I13" s="44">
        <f t="shared" si="1"/>
        <v>-52.51</v>
      </c>
      <c r="J13" s="44">
        <f ca="1" t="shared" si="2"/>
        <v>-42.37</v>
      </c>
      <c r="K13" s="18"/>
    </row>
    <row r="14" spans="1:11" s="16" customFormat="1" ht="11.25" customHeight="1">
      <c r="A14" s="20" t="s">
        <v>8</v>
      </c>
      <c r="B14" s="33">
        <v>6088</v>
      </c>
      <c r="C14" s="33">
        <v>2477</v>
      </c>
      <c r="D14" s="33">
        <v>2356</v>
      </c>
      <c r="E14" s="32">
        <v>2390</v>
      </c>
      <c r="F14" s="32">
        <v>2455</v>
      </c>
      <c r="G14" s="14"/>
      <c r="H14" s="44">
        <f t="shared" si="0"/>
        <v>2.72</v>
      </c>
      <c r="I14" s="44">
        <f t="shared" si="1"/>
        <v>-59.67</v>
      </c>
      <c r="J14" s="44">
        <f ca="1" t="shared" si="2"/>
        <v>-0.89</v>
      </c>
      <c r="K14" s="18"/>
    </row>
    <row r="15" spans="1:11" s="16" customFormat="1" ht="11.25" customHeight="1">
      <c r="A15" s="20" t="s">
        <v>9</v>
      </c>
      <c r="B15" s="33">
        <v>-4461</v>
      </c>
      <c r="C15" s="33">
        <v>-1044</v>
      </c>
      <c r="D15" s="33">
        <v>-868</v>
      </c>
      <c r="E15" s="32">
        <v>-1151</v>
      </c>
      <c r="F15" s="32">
        <v>-1068</v>
      </c>
      <c r="G15" s="14"/>
      <c r="H15" s="44">
        <f t="shared" si="0"/>
        <v>-7.21</v>
      </c>
      <c r="I15" s="44">
        <f t="shared" si="1"/>
        <v>-76.06</v>
      </c>
      <c r="J15" s="44">
        <f ca="1" t="shared" si="2"/>
        <v>2.3</v>
      </c>
      <c r="K15" s="18"/>
    </row>
    <row r="16" spans="1:11" s="16" customFormat="1" ht="11.25" customHeight="1">
      <c r="A16" s="22" t="s">
        <v>10</v>
      </c>
      <c r="B16" s="33">
        <v>795</v>
      </c>
      <c r="C16" s="33">
        <v>615</v>
      </c>
      <c r="D16" s="33">
        <v>681</v>
      </c>
      <c r="E16" s="32">
        <v>521</v>
      </c>
      <c r="F16" s="32">
        <v>664</v>
      </c>
      <c r="G16" s="14"/>
      <c r="H16" s="44">
        <f t="shared" si="0"/>
        <v>27.45</v>
      </c>
      <c r="I16" s="44">
        <f t="shared" si="1"/>
        <v>-16.48</v>
      </c>
      <c r="J16" s="44">
        <f ca="1" t="shared" si="2"/>
        <v>7.97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4" t="str">
        <f t="shared" si="0"/>
        <v>-</v>
      </c>
      <c r="I17" s="44" t="str">
        <f t="shared" si="1"/>
        <v>-</v>
      </c>
      <c r="J17" s="44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-5256</v>
      </c>
      <c r="C18" s="33">
        <v>-1659</v>
      </c>
      <c r="D18" s="33">
        <v>-1549</v>
      </c>
      <c r="E18" s="32">
        <v>-1673</v>
      </c>
      <c r="F18" s="32">
        <v>-1732</v>
      </c>
      <c r="G18" s="14"/>
      <c r="H18" s="44">
        <f t="shared" si="0"/>
        <v>3.53</v>
      </c>
      <c r="I18" s="44">
        <f t="shared" si="1"/>
        <v>-67.05</v>
      </c>
      <c r="J18" s="44">
        <f ca="1" t="shared" si="2"/>
        <v>4.4</v>
      </c>
      <c r="K18" s="18"/>
    </row>
    <row r="19" spans="1:11" s="16" customFormat="1" ht="13.5" customHeight="1">
      <c r="A19" s="21" t="s">
        <v>13</v>
      </c>
      <c r="B19" s="33">
        <v>65865</v>
      </c>
      <c r="C19" s="33">
        <v>63974</v>
      </c>
      <c r="D19" s="33">
        <v>62968</v>
      </c>
      <c r="E19" s="32">
        <v>54159</v>
      </c>
      <c r="F19" s="32">
        <v>66481</v>
      </c>
      <c r="G19" s="14"/>
      <c r="H19" s="44">
        <f t="shared" si="0"/>
        <v>22.75</v>
      </c>
      <c r="I19" s="44">
        <f t="shared" si="1"/>
        <v>0.94</v>
      </c>
      <c r="J19" s="44">
        <f ca="1" t="shared" si="2"/>
        <v>3.92</v>
      </c>
      <c r="K19" s="18"/>
    </row>
    <row r="20" spans="1:11" s="16" customFormat="1" ht="11.25" customHeight="1">
      <c r="A20" s="20" t="s">
        <v>14</v>
      </c>
      <c r="B20" s="33">
        <v>65419</v>
      </c>
      <c r="C20" s="33">
        <v>63401</v>
      </c>
      <c r="D20" s="33">
        <v>62032</v>
      </c>
      <c r="E20" s="32">
        <v>53461</v>
      </c>
      <c r="F20" s="32">
        <v>65908</v>
      </c>
      <c r="G20" s="14"/>
      <c r="H20" s="44">
        <f t="shared" si="0"/>
        <v>23.28</v>
      </c>
      <c r="I20" s="44">
        <f t="shared" si="1"/>
        <v>0.75</v>
      </c>
      <c r="J20" s="44">
        <f ca="1" t="shared" si="2"/>
        <v>3.95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4" t="str">
        <f t="shared" si="0"/>
        <v>-</v>
      </c>
      <c r="I21" s="44" t="str">
        <f t="shared" si="1"/>
        <v>-</v>
      </c>
      <c r="J21" s="44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13910</v>
      </c>
      <c r="C22" s="33">
        <v>14163</v>
      </c>
      <c r="D22" s="33">
        <v>12548</v>
      </c>
      <c r="E22" s="32">
        <v>8710</v>
      </c>
      <c r="F22" s="32">
        <v>8666</v>
      </c>
      <c r="G22" s="14"/>
      <c r="H22" s="44">
        <f t="shared" si="0"/>
        <v>-0.51</v>
      </c>
      <c r="I22" s="44">
        <f t="shared" si="1"/>
        <v>-37.7</v>
      </c>
      <c r="J22" s="44">
        <f ca="1" t="shared" si="2"/>
        <v>-38.81</v>
      </c>
      <c r="K22" s="18"/>
    </row>
    <row r="23" spans="1:11" s="16" customFormat="1" ht="11.25" customHeight="1">
      <c r="A23" s="20" t="s">
        <v>17</v>
      </c>
      <c r="B23" s="33">
        <v>-13464</v>
      </c>
      <c r="C23" s="33">
        <v>-13590</v>
      </c>
      <c r="D23" s="33">
        <v>-11613</v>
      </c>
      <c r="E23" s="32">
        <v>-8013</v>
      </c>
      <c r="F23" s="32">
        <v>-8092</v>
      </c>
      <c r="G23" s="14"/>
      <c r="H23" s="44">
        <f t="shared" si="0"/>
        <v>0.99</v>
      </c>
      <c r="I23" s="44">
        <f t="shared" si="1"/>
        <v>-39.9</v>
      </c>
      <c r="J23" s="44">
        <f ca="1" t="shared" si="2"/>
        <v>-40.46</v>
      </c>
      <c r="K23" s="18"/>
    </row>
    <row r="24" spans="1:11" s="16" customFormat="1" ht="11.25" customHeight="1">
      <c r="A24" s="22" t="s">
        <v>18</v>
      </c>
      <c r="B24" s="33">
        <v>364</v>
      </c>
      <c r="C24" s="33">
        <v>364</v>
      </c>
      <c r="D24" s="33">
        <v>472</v>
      </c>
      <c r="E24" s="32">
        <v>449</v>
      </c>
      <c r="F24" s="32">
        <v>366</v>
      </c>
      <c r="G24" s="14"/>
      <c r="H24" s="44">
        <f t="shared" si="0"/>
        <v>-18.49</v>
      </c>
      <c r="I24" s="44">
        <f t="shared" si="1"/>
        <v>0.55</v>
      </c>
      <c r="J24" s="44">
        <f ca="1" t="shared" si="2"/>
        <v>0.55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4" t="str">
        <f t="shared" si="0"/>
        <v>-</v>
      </c>
      <c r="I25" s="44" t="str">
        <f t="shared" si="1"/>
        <v>-</v>
      </c>
      <c r="J25" s="44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-13829</v>
      </c>
      <c r="C26" s="33">
        <v>-13955</v>
      </c>
      <c r="D26" s="33">
        <v>-12085</v>
      </c>
      <c r="E26" s="32">
        <v>-8462</v>
      </c>
      <c r="F26" s="32">
        <v>-8459</v>
      </c>
      <c r="G26" s="14"/>
      <c r="H26" s="44">
        <f t="shared" si="0"/>
        <v>-0.04</v>
      </c>
      <c r="I26" s="44">
        <f t="shared" si="1"/>
        <v>-38.83</v>
      </c>
      <c r="J26" s="44">
        <f ca="1" t="shared" si="2"/>
        <v>-39.38</v>
      </c>
      <c r="K26" s="18"/>
    </row>
    <row r="27" spans="1:11" s="16" customFormat="1" ht="13.5" customHeight="1">
      <c r="A27" s="21" t="s">
        <v>21</v>
      </c>
      <c r="B27" s="33">
        <v>2966426</v>
      </c>
      <c r="C27" s="33">
        <v>2891178</v>
      </c>
      <c r="D27" s="33">
        <v>2663878</v>
      </c>
      <c r="E27" s="32">
        <v>2600801</v>
      </c>
      <c r="F27" s="32">
        <v>1290756</v>
      </c>
      <c r="G27" s="14"/>
      <c r="H27" s="44">
        <f t="shared" si="0"/>
        <v>-50.37</v>
      </c>
      <c r="I27" s="44">
        <f t="shared" si="1"/>
        <v>-56.49</v>
      </c>
      <c r="J27" s="44">
        <f ca="1" t="shared" si="2"/>
        <v>-55.36</v>
      </c>
      <c r="K27" s="18"/>
    </row>
    <row r="28" spans="1:11" ht="11.25" customHeight="1">
      <c r="A28" s="20" t="s">
        <v>22</v>
      </c>
      <c r="B28" s="33">
        <v>229302</v>
      </c>
      <c r="C28" s="33">
        <v>336536</v>
      </c>
      <c r="D28" s="33">
        <v>338730</v>
      </c>
      <c r="E28" s="32">
        <v>286435</v>
      </c>
      <c r="F28" s="32">
        <v>272531</v>
      </c>
      <c r="G28" s="14"/>
      <c r="H28" s="44">
        <f t="shared" si="0"/>
        <v>-4.85</v>
      </c>
      <c r="I28" s="44">
        <f t="shared" si="1"/>
        <v>18.85</v>
      </c>
      <c r="J28" s="44">
        <f ca="1" t="shared" si="2"/>
        <v>-19.02</v>
      </c>
      <c r="K28" s="18"/>
    </row>
    <row r="29" spans="1:10" ht="11.25" customHeight="1">
      <c r="A29" s="22" t="s">
        <v>23</v>
      </c>
      <c r="B29" s="33">
        <v>95746</v>
      </c>
      <c r="C29" s="33">
        <v>217688</v>
      </c>
      <c r="D29" s="33">
        <v>222411</v>
      </c>
      <c r="E29" s="32">
        <v>214272</v>
      </c>
      <c r="F29" s="32">
        <v>177173</v>
      </c>
      <c r="G29" s="14"/>
      <c r="H29" s="44">
        <f t="shared" si="0"/>
        <v>-17.31</v>
      </c>
      <c r="I29" s="44">
        <f t="shared" si="1"/>
        <v>85.04</v>
      </c>
      <c r="J29" s="44">
        <f ca="1" t="shared" si="2"/>
        <v>-18.61</v>
      </c>
    </row>
    <row r="30" spans="1:10" ht="11.25" customHeight="1">
      <c r="A30" s="22" t="s">
        <v>24</v>
      </c>
      <c r="B30" s="33">
        <v>56585</v>
      </c>
      <c r="C30" s="33">
        <v>38238</v>
      </c>
      <c r="D30" s="33">
        <v>38117</v>
      </c>
      <c r="E30" s="32">
        <v>18314</v>
      </c>
      <c r="F30" s="32">
        <v>17624</v>
      </c>
      <c r="G30" s="14"/>
      <c r="H30" s="44">
        <f t="shared" si="0"/>
        <v>-3.77</v>
      </c>
      <c r="I30" s="44">
        <f t="shared" si="1"/>
        <v>-68.85</v>
      </c>
      <c r="J30" s="44">
        <f ca="1" t="shared" si="2"/>
        <v>-53.91</v>
      </c>
    </row>
    <row r="31" spans="1:10" ht="11.25" customHeight="1">
      <c r="A31" s="22" t="s">
        <v>25</v>
      </c>
      <c r="B31" s="33">
        <v>498</v>
      </c>
      <c r="C31" s="33">
        <v>498</v>
      </c>
      <c r="D31" s="33">
        <v>831</v>
      </c>
      <c r="E31" s="32">
        <v>396</v>
      </c>
      <c r="F31" s="32">
        <v>1099</v>
      </c>
      <c r="G31" s="14"/>
      <c r="H31" s="44">
        <f t="shared" si="0"/>
        <v>177.53</v>
      </c>
      <c r="I31" s="44">
        <f t="shared" si="1"/>
        <v>120.68</v>
      </c>
      <c r="J31" s="44">
        <f ca="1" t="shared" si="2"/>
        <v>120.68</v>
      </c>
    </row>
    <row r="32" spans="1:10" ht="11.25" customHeight="1">
      <c r="A32" s="22" t="s">
        <v>26</v>
      </c>
      <c r="B32" s="33">
        <v>74187</v>
      </c>
      <c r="C32" s="33">
        <v>77690</v>
      </c>
      <c r="D32" s="33">
        <v>74225</v>
      </c>
      <c r="E32" s="32">
        <v>52095</v>
      </c>
      <c r="F32" s="32">
        <v>75458</v>
      </c>
      <c r="G32" s="14"/>
      <c r="H32" s="44">
        <f t="shared" si="0"/>
        <v>44.85</v>
      </c>
      <c r="I32" s="44">
        <f t="shared" si="1"/>
        <v>1.71</v>
      </c>
      <c r="J32" s="44">
        <f ca="1" t="shared" si="2"/>
        <v>-2.87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268</v>
      </c>
      <c r="E33" s="32">
        <v>235</v>
      </c>
      <c r="F33" s="32">
        <v>0</v>
      </c>
      <c r="G33" s="14"/>
      <c r="H33" s="44">
        <f t="shared" si="0"/>
        <v>-100</v>
      </c>
      <c r="I33" s="44" t="str">
        <f t="shared" si="1"/>
        <v>-</v>
      </c>
      <c r="J33" s="44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4" t="str">
        <f t="shared" si="0"/>
        <v>-</v>
      </c>
      <c r="I34" s="44" t="str">
        <f t="shared" si="1"/>
        <v>-</v>
      </c>
      <c r="J34" s="44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4" t="str">
        <f t="shared" si="0"/>
        <v>-</v>
      </c>
      <c r="I35" s="44" t="str">
        <f t="shared" si="1"/>
        <v>-</v>
      </c>
      <c r="J35" s="44" t="str">
        <f ca="1" t="shared" si="2"/>
        <v>-</v>
      </c>
    </row>
    <row r="36" spans="1:10" ht="11.25" customHeight="1">
      <c r="A36" s="22" t="s">
        <v>30</v>
      </c>
      <c r="B36" s="33">
        <v>2286</v>
      </c>
      <c r="C36" s="33">
        <v>2421</v>
      </c>
      <c r="D36" s="33">
        <v>2876</v>
      </c>
      <c r="E36" s="32">
        <v>1121</v>
      </c>
      <c r="F36" s="32">
        <v>1176</v>
      </c>
      <c r="G36" s="14"/>
      <c r="H36" s="44">
        <f t="shared" si="0"/>
        <v>4.91</v>
      </c>
      <c r="I36" s="44">
        <f t="shared" si="1"/>
        <v>-48.56</v>
      </c>
      <c r="J36" s="44">
        <f ca="1" t="shared" si="2"/>
        <v>-51.43</v>
      </c>
    </row>
    <row r="37" spans="1:10" ht="11.25" customHeight="1">
      <c r="A37" s="23" t="s">
        <v>31</v>
      </c>
      <c r="B37" s="33">
        <v>2347</v>
      </c>
      <c r="C37" s="33">
        <v>2482</v>
      </c>
      <c r="D37" s="33">
        <v>2945</v>
      </c>
      <c r="E37" s="32">
        <v>1242</v>
      </c>
      <c r="F37" s="32">
        <v>1367</v>
      </c>
      <c r="G37" s="14"/>
      <c r="H37" s="44">
        <f t="shared" si="0"/>
        <v>10.06</v>
      </c>
      <c r="I37" s="44">
        <f t="shared" si="1"/>
        <v>-41.76</v>
      </c>
      <c r="J37" s="44">
        <f ca="1" t="shared" si="2"/>
        <v>-44.92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9</v>
      </c>
      <c r="E38" s="32">
        <v>0</v>
      </c>
      <c r="F38" s="32">
        <v>25</v>
      </c>
      <c r="G38" s="14"/>
      <c r="H38" s="44" t="str">
        <f t="shared" si="0"/>
        <v>-</v>
      </c>
      <c r="I38" s="44" t="str">
        <f t="shared" si="1"/>
        <v>-</v>
      </c>
      <c r="J38" s="44" t="str">
        <f ca="1" t="shared" si="2"/>
        <v>-</v>
      </c>
    </row>
    <row r="39" spans="1:10" ht="22.5" customHeight="1">
      <c r="A39" s="23" t="s">
        <v>33</v>
      </c>
      <c r="B39" s="33">
        <v>-61</v>
      </c>
      <c r="C39" s="33">
        <v>-61</v>
      </c>
      <c r="D39" s="33">
        <v>-79</v>
      </c>
      <c r="E39" s="32">
        <v>-120</v>
      </c>
      <c r="F39" s="32">
        <v>-216</v>
      </c>
      <c r="G39" s="14"/>
      <c r="H39" s="44">
        <f t="shared" si="0"/>
        <v>80</v>
      </c>
      <c r="I39" s="44">
        <f t="shared" si="1"/>
        <v>254.1</v>
      </c>
      <c r="J39" s="44">
        <f ca="1" t="shared" si="2"/>
        <v>254.1</v>
      </c>
    </row>
    <row r="40" spans="1:10" ht="12" customHeight="1">
      <c r="A40" s="20" t="s">
        <v>34</v>
      </c>
      <c r="B40" s="33">
        <v>2211009</v>
      </c>
      <c r="C40" s="33">
        <v>2100253</v>
      </c>
      <c r="D40" s="33">
        <v>1746629</v>
      </c>
      <c r="E40" s="32">
        <v>2003006</v>
      </c>
      <c r="F40" s="32">
        <v>900500</v>
      </c>
      <c r="G40" s="14"/>
      <c r="H40" s="44">
        <f t="shared" si="0"/>
        <v>-55.04</v>
      </c>
      <c r="I40" s="44">
        <f t="shared" si="1"/>
        <v>-59.27</v>
      </c>
      <c r="J40" s="44">
        <f ca="1" t="shared" si="2"/>
        <v>-57.12</v>
      </c>
    </row>
    <row r="41" spans="1:10" ht="11.25" customHeight="1">
      <c r="A41" s="22" t="s">
        <v>35</v>
      </c>
      <c r="B41" s="33">
        <v>158126</v>
      </c>
      <c r="C41" s="33">
        <v>154077</v>
      </c>
      <c r="D41" s="33">
        <v>128347</v>
      </c>
      <c r="E41" s="32">
        <v>113884</v>
      </c>
      <c r="F41" s="32">
        <v>112134</v>
      </c>
      <c r="G41" s="14"/>
      <c r="H41" s="44">
        <f t="shared" si="0"/>
        <v>-1.54</v>
      </c>
      <c r="I41" s="44">
        <f t="shared" si="1"/>
        <v>-29.09</v>
      </c>
      <c r="J41" s="44">
        <f ca="1" t="shared" si="2"/>
        <v>-27.22</v>
      </c>
    </row>
    <row r="42" spans="1:10" ht="11.25" customHeight="1">
      <c r="A42" s="22" t="s">
        <v>36</v>
      </c>
      <c r="B42" s="33">
        <v>12254</v>
      </c>
      <c r="C42" s="33">
        <v>11604</v>
      </c>
      <c r="D42" s="33">
        <v>11514</v>
      </c>
      <c r="E42" s="32">
        <v>12172</v>
      </c>
      <c r="F42" s="32">
        <v>12060</v>
      </c>
      <c r="G42" s="14"/>
      <c r="H42" s="44">
        <f t="shared" si="0"/>
        <v>-0.92</v>
      </c>
      <c r="I42" s="44">
        <f t="shared" si="1"/>
        <v>-1.58</v>
      </c>
      <c r="J42" s="44">
        <f ca="1" t="shared" si="2"/>
        <v>3.93</v>
      </c>
    </row>
    <row r="43" spans="1:10" ht="11.25" customHeight="1">
      <c r="A43" s="22" t="s">
        <v>37</v>
      </c>
      <c r="B43" s="33">
        <v>1933858</v>
      </c>
      <c r="C43" s="33">
        <v>1833846</v>
      </c>
      <c r="D43" s="33">
        <v>1510012</v>
      </c>
      <c r="E43" s="32">
        <v>1780014</v>
      </c>
      <c r="F43" s="32">
        <v>680469</v>
      </c>
      <c r="G43" s="24"/>
      <c r="H43" s="44">
        <f t="shared" si="0"/>
        <v>-61.77</v>
      </c>
      <c r="I43" s="44">
        <f t="shared" si="1"/>
        <v>-64.81</v>
      </c>
      <c r="J43" s="44">
        <f ca="1" t="shared" si="2"/>
        <v>-62.89</v>
      </c>
    </row>
    <row r="44" spans="1:10" ht="11.25" customHeight="1">
      <c r="A44" s="22" t="s">
        <v>38</v>
      </c>
      <c r="B44" s="33">
        <v>39859</v>
      </c>
      <c r="C44" s="33">
        <v>32216</v>
      </c>
      <c r="D44" s="33">
        <v>29627</v>
      </c>
      <c r="E44" s="32">
        <v>29270</v>
      </c>
      <c r="F44" s="32">
        <v>27432</v>
      </c>
      <c r="G44" s="25"/>
      <c r="H44" s="44">
        <f t="shared" si="0"/>
        <v>-6.28</v>
      </c>
      <c r="I44" s="44">
        <f t="shared" si="1"/>
        <v>-31.18</v>
      </c>
      <c r="J44" s="44">
        <f ca="1" t="shared" si="2"/>
        <v>-14.85</v>
      </c>
    </row>
    <row r="45" spans="1:10" ht="22.5" customHeight="1">
      <c r="A45" s="22" t="s">
        <v>39</v>
      </c>
      <c r="B45" s="33">
        <v>70990</v>
      </c>
      <c r="C45" s="33">
        <v>72623</v>
      </c>
      <c r="D45" s="33">
        <v>71329</v>
      </c>
      <c r="E45" s="32">
        <v>71981</v>
      </c>
      <c r="F45" s="32">
        <v>72824</v>
      </c>
      <c r="G45" s="25"/>
      <c r="H45" s="44">
        <f t="shared" si="0"/>
        <v>1.17</v>
      </c>
      <c r="I45" s="44">
        <f t="shared" si="1"/>
        <v>2.58</v>
      </c>
      <c r="J45" s="44">
        <f ca="1" t="shared" si="2"/>
        <v>0.28</v>
      </c>
    </row>
    <row r="46" spans="1:10" ht="22.5" customHeight="1">
      <c r="A46" s="22" t="s">
        <v>40</v>
      </c>
      <c r="B46" s="33">
        <v>1</v>
      </c>
      <c r="C46" s="33">
        <v>1</v>
      </c>
      <c r="D46" s="33">
        <v>1</v>
      </c>
      <c r="E46" s="32">
        <v>1</v>
      </c>
      <c r="F46" s="32">
        <v>1</v>
      </c>
      <c r="G46" s="25"/>
      <c r="H46" s="44">
        <f t="shared" si="0"/>
        <v>0</v>
      </c>
      <c r="I46" s="44">
        <f t="shared" si="1"/>
        <v>0</v>
      </c>
      <c r="J46" s="44">
        <f ca="1" t="shared" si="2"/>
        <v>0</v>
      </c>
    </row>
    <row r="47" spans="1:10" ht="22.5" customHeight="1">
      <c r="A47" s="22" t="s">
        <v>41</v>
      </c>
      <c r="B47" s="33">
        <v>-4080</v>
      </c>
      <c r="C47" s="33">
        <v>-4114</v>
      </c>
      <c r="D47" s="33">
        <v>-4201</v>
      </c>
      <c r="E47" s="32">
        <v>-4317</v>
      </c>
      <c r="F47" s="32">
        <v>-4421</v>
      </c>
      <c r="G47" s="25"/>
      <c r="H47" s="44">
        <f t="shared" si="0"/>
        <v>2.41</v>
      </c>
      <c r="I47" s="44">
        <f t="shared" si="1"/>
        <v>8.36</v>
      </c>
      <c r="J47" s="44">
        <f ca="1" t="shared" si="2"/>
        <v>7.46</v>
      </c>
    </row>
    <row r="48" spans="1:10" ht="11.25" customHeight="1">
      <c r="A48" s="20" t="s">
        <v>42</v>
      </c>
      <c r="B48" s="33">
        <v>526114</v>
      </c>
      <c r="C48" s="33">
        <v>454388</v>
      </c>
      <c r="D48" s="33">
        <v>578518</v>
      </c>
      <c r="E48" s="32">
        <v>311360</v>
      </c>
      <c r="F48" s="32">
        <v>117725</v>
      </c>
      <c r="G48" s="25"/>
      <c r="H48" s="44">
        <f t="shared" si="0"/>
        <v>-62.19</v>
      </c>
      <c r="I48" s="44">
        <f t="shared" si="1"/>
        <v>-77.62</v>
      </c>
      <c r="J48" s="44">
        <f ca="1" t="shared" si="2"/>
        <v>-74.09</v>
      </c>
    </row>
    <row r="49" spans="1:10" ht="11.25" customHeight="1">
      <c r="A49" s="22" t="s">
        <v>43</v>
      </c>
      <c r="B49" s="33">
        <v>526114</v>
      </c>
      <c r="C49" s="33">
        <v>454388</v>
      </c>
      <c r="D49" s="33">
        <v>578518</v>
      </c>
      <c r="E49" s="32">
        <v>311360</v>
      </c>
      <c r="F49" s="32">
        <v>117725</v>
      </c>
      <c r="G49" s="25"/>
      <c r="H49" s="44">
        <f t="shared" si="0"/>
        <v>-62.19</v>
      </c>
      <c r="I49" s="44">
        <f t="shared" si="1"/>
        <v>-77.62</v>
      </c>
      <c r="J49" s="44">
        <f ca="1" t="shared" si="2"/>
        <v>-74.09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4" t="str">
        <f t="shared" si="0"/>
        <v>-</v>
      </c>
      <c r="I50" s="44" t="str">
        <f t="shared" si="1"/>
        <v>-</v>
      </c>
      <c r="J50" s="44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4" t="str">
        <f t="shared" si="0"/>
        <v>-</v>
      </c>
      <c r="I51" s="44" t="str">
        <f t="shared" si="1"/>
        <v>-</v>
      </c>
      <c r="J51" s="44" t="str">
        <f ca="1" t="shared" si="2"/>
        <v>-</v>
      </c>
    </row>
    <row r="52" spans="1:10" ht="13.5" customHeight="1">
      <c r="A52" s="21" t="s">
        <v>46</v>
      </c>
      <c r="B52" s="33">
        <v>24464</v>
      </c>
      <c r="C52" s="33">
        <v>24755</v>
      </c>
      <c r="D52" s="33">
        <v>23401</v>
      </c>
      <c r="E52" s="32">
        <v>21178</v>
      </c>
      <c r="F52" s="32">
        <v>22063</v>
      </c>
      <c r="G52" s="25"/>
      <c r="H52" s="44">
        <f t="shared" si="0"/>
        <v>4.18</v>
      </c>
      <c r="I52" s="44">
        <f t="shared" si="1"/>
        <v>-9.81</v>
      </c>
      <c r="J52" s="44">
        <f ca="1" t="shared" si="2"/>
        <v>-10.87</v>
      </c>
    </row>
    <row r="53" spans="1:10" ht="13.5" customHeight="1">
      <c r="A53" s="21" t="s">
        <v>105</v>
      </c>
      <c r="B53" s="33">
        <v>121232</v>
      </c>
      <c r="C53" s="33">
        <v>126588</v>
      </c>
      <c r="D53" s="33">
        <v>117798</v>
      </c>
      <c r="E53" s="32">
        <v>195483</v>
      </c>
      <c r="F53" s="32">
        <v>125726</v>
      </c>
      <c r="G53" s="25"/>
      <c r="H53" s="44">
        <f t="shared" si="0"/>
        <v>-35.68</v>
      </c>
      <c r="I53" s="44">
        <f t="shared" si="1"/>
        <v>3.71</v>
      </c>
      <c r="J53" s="44">
        <f ca="1" t="shared" si="2"/>
        <v>-0.68</v>
      </c>
    </row>
    <row r="54" spans="1:10" ht="11.25" customHeight="1">
      <c r="A54" s="20" t="s">
        <v>47</v>
      </c>
      <c r="B54" s="33">
        <v>40019</v>
      </c>
      <c r="C54" s="33">
        <v>40896</v>
      </c>
      <c r="D54" s="33">
        <v>41453</v>
      </c>
      <c r="E54" s="32">
        <v>41469</v>
      </c>
      <c r="F54" s="32">
        <v>41336</v>
      </c>
      <c r="G54" s="25"/>
      <c r="H54" s="44">
        <f t="shared" si="0"/>
        <v>-0.32</v>
      </c>
      <c r="I54" s="44">
        <f t="shared" si="1"/>
        <v>3.29</v>
      </c>
      <c r="J54" s="44">
        <f ca="1" t="shared" si="2"/>
        <v>1.08</v>
      </c>
    </row>
    <row r="55" spans="1:10" ht="11.25" customHeight="1">
      <c r="A55" s="20" t="s">
        <v>48</v>
      </c>
      <c r="B55" s="33">
        <v>14334</v>
      </c>
      <c r="C55" s="33">
        <v>11887</v>
      </c>
      <c r="D55" s="33">
        <v>12199</v>
      </c>
      <c r="E55" s="32">
        <v>14517</v>
      </c>
      <c r="F55" s="32">
        <v>17275</v>
      </c>
      <c r="G55" s="25"/>
      <c r="H55" s="44">
        <f t="shared" si="0"/>
        <v>19</v>
      </c>
      <c r="I55" s="44">
        <f t="shared" si="1"/>
        <v>20.52</v>
      </c>
      <c r="J55" s="44">
        <f ca="1" t="shared" si="2"/>
        <v>45.33</v>
      </c>
    </row>
    <row r="56" spans="1:10" ht="11.25" customHeight="1">
      <c r="A56" s="20" t="s">
        <v>49</v>
      </c>
      <c r="B56" s="33">
        <v>3547</v>
      </c>
      <c r="C56" s="33">
        <v>5103</v>
      </c>
      <c r="D56" s="33">
        <v>11015</v>
      </c>
      <c r="E56" s="32">
        <v>11513</v>
      </c>
      <c r="F56" s="32">
        <v>2803</v>
      </c>
      <c r="G56" s="25"/>
      <c r="H56" s="44">
        <f t="shared" si="0"/>
        <v>-75.65</v>
      </c>
      <c r="I56" s="44">
        <f t="shared" si="1"/>
        <v>-20.98</v>
      </c>
      <c r="J56" s="44">
        <f ca="1" t="shared" si="2"/>
        <v>-45.07</v>
      </c>
    </row>
    <row r="57" spans="1:10" ht="11.25" customHeight="1">
      <c r="A57" s="20" t="s">
        <v>50</v>
      </c>
      <c r="B57" s="33">
        <v>63331</v>
      </c>
      <c r="C57" s="33">
        <v>68700</v>
      </c>
      <c r="D57" s="33">
        <v>53130</v>
      </c>
      <c r="E57" s="32">
        <v>127982</v>
      </c>
      <c r="F57" s="32">
        <v>64312</v>
      </c>
      <c r="G57" s="25"/>
      <c r="H57" s="44">
        <f t="shared" si="0"/>
        <v>-49.75</v>
      </c>
      <c r="I57" s="44">
        <f t="shared" si="1"/>
        <v>1.55</v>
      </c>
      <c r="J57" s="44">
        <f ca="1" t="shared" si="2"/>
        <v>-6.39</v>
      </c>
    </row>
    <row r="58" spans="1:10" ht="14.25" customHeight="1">
      <c r="A58" s="26" t="s">
        <v>51</v>
      </c>
      <c r="B58" s="34">
        <v>8017287</v>
      </c>
      <c r="C58" s="34">
        <v>7551842</v>
      </c>
      <c r="D58" s="34">
        <v>7299430</v>
      </c>
      <c r="E58" s="34">
        <v>6938191</v>
      </c>
      <c r="F58" s="34">
        <v>5328294</v>
      </c>
      <c r="G58" s="25"/>
      <c r="H58" s="45">
        <f t="shared" si="0"/>
        <v>-23.2</v>
      </c>
      <c r="I58" s="45">
        <f t="shared" si="1"/>
        <v>-33.54</v>
      </c>
      <c r="J58" s="45">
        <f ca="1" t="shared" si="2"/>
        <v>-29.44</v>
      </c>
    </row>
    <row r="59" spans="1:10" ht="18" customHeight="1">
      <c r="A59" s="27" t="s">
        <v>101</v>
      </c>
      <c r="B59" s="46"/>
      <c r="C59" s="46"/>
      <c r="D59" s="46"/>
      <c r="E59" s="46"/>
      <c r="F59" s="46"/>
      <c r="G59" s="25"/>
      <c r="H59" s="49"/>
      <c r="I59" s="49"/>
      <c r="J59" s="49"/>
    </row>
    <row r="60" spans="1:11" ht="13.5" customHeight="1">
      <c r="A60" s="17" t="s">
        <v>106</v>
      </c>
      <c r="B60" s="32">
        <v>3448562</v>
      </c>
      <c r="C60" s="32">
        <v>3109346</v>
      </c>
      <c r="D60" s="32">
        <v>3117411</v>
      </c>
      <c r="E60" s="32">
        <v>2973417</v>
      </c>
      <c r="F60" s="32">
        <v>1459876</v>
      </c>
      <c r="G60" s="25"/>
      <c r="H60" s="42">
        <f aca="true" t="shared" si="3" ref="H60:H92">IF(ISERROR($F60/$E60),"-",IF($F60/$E60&lt;0,"-",ROUND(($F60-$E60)/$E60*100,2)))</f>
        <v>-50.9</v>
      </c>
      <c r="I60" s="42">
        <f aca="true" t="shared" si="4" ref="I60:I92">IF(ISERROR($F60/$B60),"-",IF($F60/$B60&lt;0,"-",ROUND(($F60-$B60)/$B60*100,2)))</f>
        <v>-57.67</v>
      </c>
      <c r="J60" s="42">
        <f aca="true" ca="1" t="shared" si="5" ref="J60:J92">IF(ISERROR($F60/OFFSET($A60,0,MATCH("IV",$B$5:$E$5,0))),"-",IF($F60/OFFSET($A60,0,MATCH("IV",$B$5:$E$5,0))&lt;0,"-",ROUND(100*($F60/OFFSET($A60,0,MATCH("IV",$B$5:$E$5,0))-1),2)))</f>
        <v>-53.05</v>
      </c>
      <c r="K60" s="18"/>
    </row>
    <row r="61" spans="1:11" ht="11.25" customHeight="1">
      <c r="A61" s="20" t="s">
        <v>52</v>
      </c>
      <c r="B61" s="33">
        <v>2355358</v>
      </c>
      <c r="C61" s="33">
        <v>2183284</v>
      </c>
      <c r="D61" s="33">
        <v>1949993</v>
      </c>
      <c r="E61" s="33">
        <v>2045261</v>
      </c>
      <c r="F61" s="33">
        <v>797732</v>
      </c>
      <c r="G61" s="25"/>
      <c r="H61" s="44">
        <f t="shared" si="3"/>
        <v>-61</v>
      </c>
      <c r="I61" s="44">
        <f t="shared" si="4"/>
        <v>-66.13</v>
      </c>
      <c r="J61" s="44">
        <f ca="1" t="shared" si="5"/>
        <v>-63.46</v>
      </c>
      <c r="K61" s="18"/>
    </row>
    <row r="62" spans="1:11" ht="11.25" customHeight="1">
      <c r="A62" s="20" t="s">
        <v>53</v>
      </c>
      <c r="B62" s="33">
        <v>259870</v>
      </c>
      <c r="C62" s="33">
        <v>311171</v>
      </c>
      <c r="D62" s="33">
        <v>274718</v>
      </c>
      <c r="E62" s="33">
        <v>221683</v>
      </c>
      <c r="F62" s="33">
        <v>181333</v>
      </c>
      <c r="G62" s="25"/>
      <c r="H62" s="44">
        <f t="shared" si="3"/>
        <v>-18.2</v>
      </c>
      <c r="I62" s="44">
        <f t="shared" si="4"/>
        <v>-30.22</v>
      </c>
      <c r="J62" s="44">
        <f ca="1" t="shared" si="5"/>
        <v>-41.73</v>
      </c>
      <c r="K62" s="18"/>
    </row>
    <row r="63" spans="1:11" ht="22.5" customHeight="1">
      <c r="A63" s="20" t="s">
        <v>54</v>
      </c>
      <c r="B63" s="33">
        <v>371918</v>
      </c>
      <c r="C63" s="33">
        <v>260337</v>
      </c>
      <c r="D63" s="33">
        <v>388783</v>
      </c>
      <c r="E63" s="33">
        <v>340578</v>
      </c>
      <c r="F63" s="33">
        <v>220321</v>
      </c>
      <c r="G63" s="25"/>
      <c r="H63" s="44">
        <f t="shared" si="3"/>
        <v>-35.31</v>
      </c>
      <c r="I63" s="44">
        <f t="shared" si="4"/>
        <v>-40.76</v>
      </c>
      <c r="J63" s="44">
        <f ca="1" t="shared" si="5"/>
        <v>-15.37</v>
      </c>
      <c r="K63" s="18"/>
    </row>
    <row r="64" spans="1:11" ht="22.5" customHeight="1">
      <c r="A64" s="20" t="s">
        <v>55</v>
      </c>
      <c r="B64" s="33">
        <v>183380</v>
      </c>
      <c r="C64" s="33">
        <v>179508</v>
      </c>
      <c r="D64" s="33">
        <v>287072</v>
      </c>
      <c r="E64" s="33">
        <v>247971</v>
      </c>
      <c r="F64" s="33">
        <v>194673</v>
      </c>
      <c r="G64" s="25"/>
      <c r="H64" s="44">
        <f t="shared" si="3"/>
        <v>-21.49</v>
      </c>
      <c r="I64" s="44">
        <f t="shared" si="4"/>
        <v>6.16</v>
      </c>
      <c r="J64" s="44">
        <f ca="1" t="shared" si="5"/>
        <v>8.45</v>
      </c>
      <c r="K64" s="18"/>
    </row>
    <row r="65" spans="1:11" ht="11.25" customHeight="1">
      <c r="A65" s="20" t="s">
        <v>56</v>
      </c>
      <c r="B65" s="33">
        <v>277879</v>
      </c>
      <c r="C65" s="33">
        <v>174919</v>
      </c>
      <c r="D65" s="33">
        <v>216664</v>
      </c>
      <c r="E65" s="33">
        <v>117800</v>
      </c>
      <c r="F65" s="33">
        <v>65695</v>
      </c>
      <c r="G65" s="25"/>
      <c r="H65" s="44">
        <f t="shared" si="3"/>
        <v>-44.23</v>
      </c>
      <c r="I65" s="44">
        <f t="shared" si="4"/>
        <v>-76.36</v>
      </c>
      <c r="J65" s="44">
        <f ca="1" t="shared" si="5"/>
        <v>-62.44</v>
      </c>
      <c r="K65" s="18"/>
    </row>
    <row r="66" spans="1:11" ht="11.25" customHeight="1">
      <c r="A66" s="20" t="s">
        <v>57</v>
      </c>
      <c r="B66" s="33">
        <v>155</v>
      </c>
      <c r="C66" s="33">
        <v>125</v>
      </c>
      <c r="D66" s="33">
        <v>179</v>
      </c>
      <c r="E66" s="33">
        <v>122</v>
      </c>
      <c r="F66" s="33">
        <v>120</v>
      </c>
      <c r="G66" s="25"/>
      <c r="H66" s="44">
        <f t="shared" si="3"/>
        <v>-1.64</v>
      </c>
      <c r="I66" s="44">
        <f t="shared" si="4"/>
        <v>-22.58</v>
      </c>
      <c r="J66" s="44">
        <f ca="1" t="shared" si="5"/>
        <v>-4</v>
      </c>
      <c r="K66" s="18"/>
    </row>
    <row r="67" spans="1:11" ht="13.5" customHeight="1">
      <c r="A67" s="21" t="s">
        <v>58</v>
      </c>
      <c r="B67" s="33">
        <v>337047</v>
      </c>
      <c r="C67" s="33">
        <v>340399</v>
      </c>
      <c r="D67" s="33">
        <v>306916</v>
      </c>
      <c r="E67" s="33">
        <v>308166</v>
      </c>
      <c r="F67" s="33">
        <v>309563</v>
      </c>
      <c r="G67" s="25"/>
      <c r="H67" s="44">
        <f t="shared" si="3"/>
        <v>0.45</v>
      </c>
      <c r="I67" s="44">
        <f t="shared" si="4"/>
        <v>-8.15</v>
      </c>
      <c r="J67" s="44">
        <f ca="1" t="shared" si="5"/>
        <v>-9.06</v>
      </c>
      <c r="K67" s="18"/>
    </row>
    <row r="68" spans="1:11" ht="11.25" customHeight="1">
      <c r="A68" s="20" t="s">
        <v>59</v>
      </c>
      <c r="B68" s="33">
        <v>313572</v>
      </c>
      <c r="C68" s="33">
        <v>311780</v>
      </c>
      <c r="D68" s="33">
        <v>281198</v>
      </c>
      <c r="E68" s="33">
        <v>287516</v>
      </c>
      <c r="F68" s="33">
        <v>293645</v>
      </c>
      <c r="G68" s="25"/>
      <c r="H68" s="44">
        <f t="shared" si="3"/>
        <v>2.13</v>
      </c>
      <c r="I68" s="44">
        <f t="shared" si="4"/>
        <v>-6.35</v>
      </c>
      <c r="J68" s="44">
        <f ca="1" t="shared" si="5"/>
        <v>-5.82</v>
      </c>
      <c r="K68" s="18"/>
    </row>
    <row r="69" spans="1:11" ht="11.25" customHeight="1">
      <c r="A69" s="22" t="s">
        <v>60</v>
      </c>
      <c r="B69" s="33">
        <v>37162</v>
      </c>
      <c r="C69" s="33">
        <v>37354</v>
      </c>
      <c r="D69" s="33">
        <v>6672</v>
      </c>
      <c r="E69" s="33">
        <v>1435</v>
      </c>
      <c r="F69" s="33">
        <v>5193</v>
      </c>
      <c r="G69" s="25"/>
      <c r="H69" s="44">
        <f t="shared" si="3"/>
        <v>261.88</v>
      </c>
      <c r="I69" s="44">
        <f t="shared" si="4"/>
        <v>-86.03</v>
      </c>
      <c r="J69" s="44">
        <f ca="1" t="shared" si="5"/>
        <v>-86.1</v>
      </c>
      <c r="K69" s="18"/>
    </row>
    <row r="70" spans="1:11" ht="11.25" customHeight="1">
      <c r="A70" s="22" t="s">
        <v>61</v>
      </c>
      <c r="B70" s="33">
        <v>271071</v>
      </c>
      <c r="C70" s="33">
        <v>266787</v>
      </c>
      <c r="D70" s="33">
        <v>267768</v>
      </c>
      <c r="E70" s="33">
        <v>266012</v>
      </c>
      <c r="F70" s="33">
        <v>283775</v>
      </c>
      <c r="G70" s="25"/>
      <c r="H70" s="44">
        <f t="shared" si="3"/>
        <v>6.68</v>
      </c>
      <c r="I70" s="44">
        <f t="shared" si="4"/>
        <v>4.69</v>
      </c>
      <c r="J70" s="44">
        <f ca="1" t="shared" si="5"/>
        <v>6.37</v>
      </c>
      <c r="K70" s="18"/>
    </row>
    <row r="71" spans="1:11" ht="11.25" customHeight="1">
      <c r="A71" s="22" t="s">
        <v>62</v>
      </c>
      <c r="B71" s="33">
        <v>5338</v>
      </c>
      <c r="C71" s="33">
        <v>7639</v>
      </c>
      <c r="D71" s="33">
        <v>6758</v>
      </c>
      <c r="E71" s="33">
        <v>20068</v>
      </c>
      <c r="F71" s="33">
        <v>4676</v>
      </c>
      <c r="G71" s="25"/>
      <c r="H71" s="44">
        <f t="shared" si="3"/>
        <v>-76.7</v>
      </c>
      <c r="I71" s="44">
        <f t="shared" si="4"/>
        <v>-12.4</v>
      </c>
      <c r="J71" s="44">
        <f ca="1" t="shared" si="5"/>
        <v>-38.79</v>
      </c>
      <c r="K71" s="18"/>
    </row>
    <row r="72" spans="1:11" ht="11.25" customHeight="1">
      <c r="A72" s="20" t="s">
        <v>63</v>
      </c>
      <c r="B72" s="33">
        <v>23475</v>
      </c>
      <c r="C72" s="33">
        <v>28618</v>
      </c>
      <c r="D72" s="33">
        <v>25715</v>
      </c>
      <c r="E72" s="33">
        <v>20616</v>
      </c>
      <c r="F72" s="33">
        <v>15904</v>
      </c>
      <c r="G72" s="25"/>
      <c r="H72" s="44">
        <f t="shared" si="3"/>
        <v>-22.86</v>
      </c>
      <c r="I72" s="44">
        <f t="shared" si="4"/>
        <v>-32.25</v>
      </c>
      <c r="J72" s="44">
        <f ca="1" t="shared" si="5"/>
        <v>-44.43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4" t="str">
        <f t="shared" si="3"/>
        <v>-</v>
      </c>
      <c r="I73" s="44" t="str">
        <f t="shared" si="4"/>
        <v>-</v>
      </c>
      <c r="J73" s="44" t="str">
        <f ca="1" t="shared" si="5"/>
        <v>-</v>
      </c>
      <c r="K73" s="18"/>
    </row>
    <row r="74" spans="1:10" ht="11.25" customHeight="1">
      <c r="A74" s="22" t="s">
        <v>65</v>
      </c>
      <c r="B74" s="33">
        <v>21877</v>
      </c>
      <c r="C74" s="33">
        <v>26947</v>
      </c>
      <c r="D74" s="33">
        <v>23286</v>
      </c>
      <c r="E74" s="33">
        <v>20300</v>
      </c>
      <c r="F74" s="33">
        <v>15719</v>
      </c>
      <c r="G74" s="25"/>
      <c r="H74" s="44">
        <f t="shared" si="3"/>
        <v>-22.57</v>
      </c>
      <c r="I74" s="44">
        <f t="shared" si="4"/>
        <v>-28.15</v>
      </c>
      <c r="J74" s="44">
        <f ca="1" t="shared" si="5"/>
        <v>-41.67</v>
      </c>
    </row>
    <row r="75" spans="1:10" ht="11.25" customHeight="1">
      <c r="A75" s="22" t="s">
        <v>66</v>
      </c>
      <c r="B75" s="33">
        <v>1597</v>
      </c>
      <c r="C75" s="33">
        <v>1671</v>
      </c>
      <c r="D75" s="33">
        <v>2429</v>
      </c>
      <c r="E75" s="33">
        <v>316</v>
      </c>
      <c r="F75" s="33">
        <v>185</v>
      </c>
      <c r="G75" s="28"/>
      <c r="H75" s="44">
        <f t="shared" si="3"/>
        <v>-41.46</v>
      </c>
      <c r="I75" s="44">
        <f t="shared" si="4"/>
        <v>-88.42</v>
      </c>
      <c r="J75" s="44">
        <f ca="1" t="shared" si="5"/>
        <v>-88.93</v>
      </c>
    </row>
    <row r="76" spans="1:10" ht="11.25" customHeight="1">
      <c r="A76" s="20" t="s">
        <v>67</v>
      </c>
      <c r="B76" s="33">
        <v>0</v>
      </c>
      <c r="C76" s="33">
        <v>0</v>
      </c>
      <c r="D76" s="33">
        <v>2</v>
      </c>
      <c r="E76" s="33">
        <v>33</v>
      </c>
      <c r="F76" s="33">
        <v>13</v>
      </c>
      <c r="G76" s="29"/>
      <c r="H76" s="44">
        <f t="shared" si="3"/>
        <v>-60.61</v>
      </c>
      <c r="I76" s="44" t="str">
        <f t="shared" si="4"/>
        <v>-</v>
      </c>
      <c r="J76" s="44" t="str">
        <f ca="1" t="shared" si="5"/>
        <v>-</v>
      </c>
    </row>
    <row r="77" spans="1:10" ht="13.5" customHeight="1">
      <c r="A77" s="21" t="s">
        <v>68</v>
      </c>
      <c r="B77" s="33">
        <v>1759259</v>
      </c>
      <c r="C77" s="33">
        <v>1656416</v>
      </c>
      <c r="D77" s="33">
        <v>1499968</v>
      </c>
      <c r="E77" s="33">
        <v>1396241</v>
      </c>
      <c r="F77" s="33">
        <v>1477601</v>
      </c>
      <c r="G77" s="29"/>
      <c r="H77" s="44">
        <f t="shared" si="3"/>
        <v>5.83</v>
      </c>
      <c r="I77" s="44">
        <f t="shared" si="4"/>
        <v>-16.01</v>
      </c>
      <c r="J77" s="44">
        <f ca="1" t="shared" si="5"/>
        <v>-10.8</v>
      </c>
    </row>
    <row r="78" spans="1:10" ht="11.25" customHeight="1">
      <c r="A78" s="20" t="s">
        <v>69</v>
      </c>
      <c r="B78" s="33">
        <v>1729828</v>
      </c>
      <c r="C78" s="33">
        <v>1628078</v>
      </c>
      <c r="D78" s="33">
        <v>1476774</v>
      </c>
      <c r="E78" s="33">
        <v>1361724</v>
      </c>
      <c r="F78" s="33">
        <v>1450919</v>
      </c>
      <c r="G78" s="29"/>
      <c r="H78" s="44">
        <f t="shared" si="3"/>
        <v>6.55</v>
      </c>
      <c r="I78" s="44">
        <f t="shared" si="4"/>
        <v>-16.12</v>
      </c>
      <c r="J78" s="44">
        <f ca="1" t="shared" si="5"/>
        <v>-10.88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4" t="str">
        <f t="shared" si="3"/>
        <v>-</v>
      </c>
      <c r="I79" s="44" t="str">
        <f t="shared" si="4"/>
        <v>-</v>
      </c>
      <c r="J79" s="44" t="str">
        <f ca="1" t="shared" si="5"/>
        <v>-</v>
      </c>
    </row>
    <row r="80" spans="1:10" ht="22.5" customHeight="1">
      <c r="A80" s="20" t="s">
        <v>71</v>
      </c>
      <c r="B80" s="33">
        <v>29431</v>
      </c>
      <c r="C80" s="33">
        <v>28338</v>
      </c>
      <c r="D80" s="33">
        <v>23194</v>
      </c>
      <c r="E80" s="33">
        <v>34517</v>
      </c>
      <c r="F80" s="33">
        <v>26682</v>
      </c>
      <c r="G80" s="29"/>
      <c r="H80" s="44">
        <f>IF(ISERROR($F80/$E80),"-",IF($F80/$E80&lt;0,"-",ROUND(($F80-$E80)/$E80*100,2)))</f>
        <v>-22.7</v>
      </c>
      <c r="I80" s="44">
        <f t="shared" si="4"/>
        <v>-9.34</v>
      </c>
      <c r="J80" s="44">
        <f ca="1" t="shared" si="5"/>
        <v>-5.84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4" t="str">
        <f>IF(ISERROR($F81/$E81),"-",IF($F81/$E81&lt;0,"-",ROUND(($F81-$E81)/$E81*100,2)))</f>
        <v>-</v>
      </c>
      <c r="I81" s="44" t="str">
        <f>IF(ISERROR($F81/$B81),"-",IF($F81/$B81&lt;0,"-",ROUND(($F81-$B81)/$B81*100,2)))</f>
        <v>-</v>
      </c>
      <c r="J81" s="44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1" t="s">
        <v>73</v>
      </c>
      <c r="B82" s="33">
        <v>611060</v>
      </c>
      <c r="C82" s="33">
        <v>580506</v>
      </c>
      <c r="D82" s="33">
        <v>542180</v>
      </c>
      <c r="E82" s="33">
        <v>393041</v>
      </c>
      <c r="F82" s="33">
        <v>205510</v>
      </c>
      <c r="G82" s="29"/>
      <c r="H82" s="44">
        <f t="shared" si="3"/>
        <v>-47.71</v>
      </c>
      <c r="I82" s="44">
        <f t="shared" si="4"/>
        <v>-66.37</v>
      </c>
      <c r="J82" s="44">
        <f ca="1" t="shared" si="5"/>
        <v>-64.6</v>
      </c>
    </row>
    <row r="83" spans="1:10" ht="11.25" customHeight="1">
      <c r="A83" s="20" t="s">
        <v>74</v>
      </c>
      <c r="B83" s="33">
        <v>611060</v>
      </c>
      <c r="C83" s="33">
        <v>580506</v>
      </c>
      <c r="D83" s="33">
        <v>542180</v>
      </c>
      <c r="E83" s="33">
        <v>393041</v>
      </c>
      <c r="F83" s="33">
        <v>205510</v>
      </c>
      <c r="G83" s="29"/>
      <c r="H83" s="44">
        <f t="shared" si="3"/>
        <v>-47.71</v>
      </c>
      <c r="I83" s="44">
        <f t="shared" si="4"/>
        <v>-66.37</v>
      </c>
      <c r="J83" s="44">
        <f ca="1" t="shared" si="5"/>
        <v>-64.6</v>
      </c>
    </row>
    <row r="84" spans="1:10" ht="11.25" customHeight="1">
      <c r="A84" s="20" t="s">
        <v>75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4" t="str">
        <f t="shared" si="3"/>
        <v>-</v>
      </c>
      <c r="I84" s="44" t="str">
        <f t="shared" si="4"/>
        <v>-</v>
      </c>
      <c r="J84" s="44" t="str">
        <f ca="1" t="shared" si="5"/>
        <v>-</v>
      </c>
    </row>
    <row r="85" spans="1:10" ht="13.5" customHeight="1">
      <c r="A85" s="21" t="s">
        <v>76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4" t="str">
        <f t="shared" si="3"/>
        <v>-</v>
      </c>
      <c r="I85" s="44" t="str">
        <f t="shared" si="4"/>
        <v>-</v>
      </c>
      <c r="J85" s="44" t="str">
        <f ca="1" t="shared" si="5"/>
        <v>-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4" t="str">
        <f t="shared" si="3"/>
        <v>-</v>
      </c>
      <c r="I86" s="44" t="str">
        <f t="shared" si="4"/>
        <v>-</v>
      </c>
      <c r="J86" s="44" t="str">
        <f ca="1" t="shared" si="5"/>
        <v>-</v>
      </c>
    </row>
    <row r="87" spans="1:10" ht="13.5" customHeight="1">
      <c r="A87" s="21" t="s">
        <v>107</v>
      </c>
      <c r="B87" s="33">
        <v>329657</v>
      </c>
      <c r="C87" s="33">
        <v>340550</v>
      </c>
      <c r="D87" s="33">
        <v>311470</v>
      </c>
      <c r="E87" s="33">
        <v>313906</v>
      </c>
      <c r="F87" s="33">
        <v>315666</v>
      </c>
      <c r="G87" s="29"/>
      <c r="H87" s="44">
        <f t="shared" si="3"/>
        <v>0.56</v>
      </c>
      <c r="I87" s="44">
        <f t="shared" si="4"/>
        <v>-4.24</v>
      </c>
      <c r="J87" s="44">
        <f ca="1" t="shared" si="5"/>
        <v>-7.31</v>
      </c>
    </row>
    <row r="88" spans="1:10" ht="11.25" customHeight="1">
      <c r="A88" s="20" t="s">
        <v>78</v>
      </c>
      <c r="B88" s="33">
        <v>16956</v>
      </c>
      <c r="C88" s="33">
        <v>18840</v>
      </c>
      <c r="D88" s="33">
        <v>20446</v>
      </c>
      <c r="E88" s="33">
        <v>21681</v>
      </c>
      <c r="F88" s="33">
        <v>24970</v>
      </c>
      <c r="G88" s="29"/>
      <c r="H88" s="44">
        <f t="shared" si="3"/>
        <v>15.17</v>
      </c>
      <c r="I88" s="44">
        <f t="shared" si="4"/>
        <v>47.26</v>
      </c>
      <c r="J88" s="44">
        <f ca="1" t="shared" si="5"/>
        <v>32.54</v>
      </c>
    </row>
    <row r="89" spans="1:10" ht="11.25" customHeight="1">
      <c r="A89" s="20" t="s">
        <v>79</v>
      </c>
      <c r="B89" s="33">
        <v>96915</v>
      </c>
      <c r="C89" s="33">
        <v>91291</v>
      </c>
      <c r="D89" s="33">
        <v>66470</v>
      </c>
      <c r="E89" s="33">
        <v>69259</v>
      </c>
      <c r="F89" s="33">
        <v>80230</v>
      </c>
      <c r="G89" s="29"/>
      <c r="H89" s="44">
        <f t="shared" si="3"/>
        <v>15.84</v>
      </c>
      <c r="I89" s="44">
        <f t="shared" si="4"/>
        <v>-17.22</v>
      </c>
      <c r="J89" s="44">
        <f ca="1" t="shared" si="5"/>
        <v>-12.12</v>
      </c>
    </row>
    <row r="90" spans="1:10" ht="11.25" customHeight="1">
      <c r="A90" s="20" t="s">
        <v>80</v>
      </c>
      <c r="B90" s="33">
        <v>9677</v>
      </c>
      <c r="C90" s="33">
        <v>8689</v>
      </c>
      <c r="D90" s="33">
        <v>14465</v>
      </c>
      <c r="E90" s="33">
        <v>10994</v>
      </c>
      <c r="F90" s="33">
        <v>9021</v>
      </c>
      <c r="G90" s="29"/>
      <c r="H90" s="44">
        <f t="shared" si="3"/>
        <v>-17.95</v>
      </c>
      <c r="I90" s="44">
        <f t="shared" si="4"/>
        <v>-6.78</v>
      </c>
      <c r="J90" s="44">
        <f ca="1" t="shared" si="5"/>
        <v>3.82</v>
      </c>
    </row>
    <row r="91" spans="1:10" ht="11.25" customHeight="1">
      <c r="A91" s="20" t="s">
        <v>81</v>
      </c>
      <c r="B91" s="33">
        <v>206107</v>
      </c>
      <c r="C91" s="33">
        <v>221730</v>
      </c>
      <c r="D91" s="33">
        <v>210089</v>
      </c>
      <c r="E91" s="33">
        <v>211971</v>
      </c>
      <c r="F91" s="33">
        <v>201445</v>
      </c>
      <c r="G91" s="29"/>
      <c r="H91" s="44">
        <f t="shared" si="3"/>
        <v>-4.97</v>
      </c>
      <c r="I91" s="44">
        <f t="shared" si="4"/>
        <v>-2.26</v>
      </c>
      <c r="J91" s="44">
        <f ca="1" t="shared" si="5"/>
        <v>-9.15</v>
      </c>
    </row>
    <row r="92" spans="1:10" ht="14.25" customHeight="1">
      <c r="A92" s="26" t="s">
        <v>82</v>
      </c>
      <c r="B92" s="34">
        <v>6485586</v>
      </c>
      <c r="C92" s="34">
        <v>6027218</v>
      </c>
      <c r="D92" s="34">
        <v>5777946</v>
      </c>
      <c r="E92" s="34">
        <v>5384772</v>
      </c>
      <c r="F92" s="34">
        <v>3768219</v>
      </c>
      <c r="H92" s="45">
        <f t="shared" si="3"/>
        <v>-30.02</v>
      </c>
      <c r="I92" s="45">
        <f t="shared" si="4"/>
        <v>-41.9</v>
      </c>
      <c r="J92" s="45">
        <f ca="1" t="shared" si="5"/>
        <v>-37.48</v>
      </c>
    </row>
    <row r="93" spans="1:10" ht="18" customHeight="1">
      <c r="A93" s="30" t="s">
        <v>102</v>
      </c>
      <c r="B93" s="47"/>
      <c r="C93" s="35"/>
      <c r="D93" s="35"/>
      <c r="E93" s="35"/>
      <c r="F93" s="35"/>
      <c r="H93" s="49"/>
      <c r="I93" s="49"/>
      <c r="J93" s="49"/>
    </row>
    <row r="94" spans="1:10" ht="13.5" customHeight="1">
      <c r="A94" s="17" t="s">
        <v>108</v>
      </c>
      <c r="B94" s="32">
        <v>1471774</v>
      </c>
      <c r="C94" s="32">
        <v>1468714</v>
      </c>
      <c r="D94" s="32">
        <v>1475629</v>
      </c>
      <c r="E94" s="32">
        <v>1511036</v>
      </c>
      <c r="F94" s="32">
        <v>1519462</v>
      </c>
      <c r="H94" s="42">
        <f aca="true" t="shared" si="6" ref="H94:H107">IF(ISERROR($F94/$E94),"-",IF($F94/$E94&lt;0,"-",ROUND(($F94-$E94)/$E94*100,2)))</f>
        <v>0.56</v>
      </c>
      <c r="I94" s="42">
        <f aca="true" t="shared" si="7" ref="I94:I107">IF(ISERROR($F94/$B94),"-",IF($F94/$B94&lt;0,"-",ROUND(($F94-$B94)/$B94*100,2)))</f>
        <v>3.24</v>
      </c>
      <c r="J94" s="42">
        <f aca="true" ca="1" t="shared" si="8" ref="J94:J107">IF(ISERROR($F94/OFFSET($A94,0,MATCH("IV",$B$5:$E$5,0))),"-",IF($F94/OFFSET($A94,0,MATCH("IV",$B$5:$E$5,0))&lt;0,"-",ROUND(100*($F94/OFFSET($A94,0,MATCH("IV",$B$5:$E$5,0))-1),2)))</f>
        <v>3.46</v>
      </c>
    </row>
    <row r="95" spans="1:10" ht="11.25" customHeight="1">
      <c r="A95" s="20" t="s">
        <v>83</v>
      </c>
      <c r="B95" s="33">
        <v>345059</v>
      </c>
      <c r="C95" s="33">
        <v>345419</v>
      </c>
      <c r="D95" s="33">
        <v>342030</v>
      </c>
      <c r="E95" s="33">
        <v>347185</v>
      </c>
      <c r="F95" s="33">
        <v>344490</v>
      </c>
      <c r="H95" s="44">
        <f t="shared" si="6"/>
        <v>-0.78</v>
      </c>
      <c r="I95" s="44">
        <f t="shared" si="7"/>
        <v>-0.16</v>
      </c>
      <c r="J95" s="44">
        <f ca="1" t="shared" si="8"/>
        <v>-0.27</v>
      </c>
    </row>
    <row r="96" spans="1:10" ht="11.25" customHeight="1">
      <c r="A96" s="20" t="s">
        <v>109</v>
      </c>
      <c r="B96" s="33">
        <v>1012384</v>
      </c>
      <c r="C96" s="33">
        <v>979365</v>
      </c>
      <c r="D96" s="33">
        <v>1110545</v>
      </c>
      <c r="E96" s="33">
        <v>1077923</v>
      </c>
      <c r="F96" s="33">
        <v>1069277</v>
      </c>
      <c r="H96" s="44">
        <f t="shared" si="6"/>
        <v>-0.8</v>
      </c>
      <c r="I96" s="44">
        <f t="shared" si="7"/>
        <v>5.62</v>
      </c>
      <c r="J96" s="44">
        <f ca="1" t="shared" si="8"/>
        <v>9.18</v>
      </c>
    </row>
    <row r="97" spans="1:10" ht="11.25" customHeight="1">
      <c r="A97" s="22" t="s">
        <v>84</v>
      </c>
      <c r="B97" s="33">
        <v>908423</v>
      </c>
      <c r="C97" s="33">
        <v>895700</v>
      </c>
      <c r="D97" s="33">
        <v>896975</v>
      </c>
      <c r="E97" s="33">
        <v>958399</v>
      </c>
      <c r="F97" s="33">
        <v>964903</v>
      </c>
      <c r="H97" s="44">
        <f t="shared" si="6"/>
        <v>0.68</v>
      </c>
      <c r="I97" s="44">
        <f t="shared" si="7"/>
        <v>6.22</v>
      </c>
      <c r="J97" s="44">
        <f ca="1" t="shared" si="8"/>
        <v>7.73</v>
      </c>
    </row>
    <row r="98" spans="1:10" ht="11.25" customHeight="1">
      <c r="A98" s="22" t="s">
        <v>85</v>
      </c>
      <c r="B98" s="33">
        <v>122865</v>
      </c>
      <c r="C98" s="33">
        <v>122776</v>
      </c>
      <c r="D98" s="33">
        <v>248828</v>
      </c>
      <c r="E98" s="33">
        <v>148091</v>
      </c>
      <c r="F98" s="33">
        <v>131899</v>
      </c>
      <c r="H98" s="44">
        <f t="shared" si="6"/>
        <v>-10.93</v>
      </c>
      <c r="I98" s="44">
        <f t="shared" si="7"/>
        <v>7.35</v>
      </c>
      <c r="J98" s="44">
        <f ca="1" t="shared" si="8"/>
        <v>7.43</v>
      </c>
    </row>
    <row r="99" spans="1:10" ht="11.25" customHeight="1">
      <c r="A99" s="22" t="s">
        <v>86</v>
      </c>
      <c r="B99" s="33">
        <v>-18904</v>
      </c>
      <c r="C99" s="33">
        <v>-18976</v>
      </c>
      <c r="D99" s="33">
        <v>-26199</v>
      </c>
      <c r="E99" s="33">
        <v>-24515</v>
      </c>
      <c r="F99" s="33">
        <v>-21841</v>
      </c>
      <c r="H99" s="44">
        <f t="shared" si="6"/>
        <v>-10.91</v>
      </c>
      <c r="I99" s="44">
        <f t="shared" si="7"/>
        <v>15.54</v>
      </c>
      <c r="J99" s="44">
        <f ca="1" t="shared" si="8"/>
        <v>15.1</v>
      </c>
    </row>
    <row r="100" spans="1:10" ht="11.25" customHeight="1">
      <c r="A100" s="22" t="s">
        <v>87</v>
      </c>
      <c r="B100" s="33">
        <v>0</v>
      </c>
      <c r="C100" s="33">
        <v>-20135</v>
      </c>
      <c r="D100" s="33">
        <v>-9059</v>
      </c>
      <c r="E100" s="33">
        <v>-4052</v>
      </c>
      <c r="F100" s="33">
        <v>-5683</v>
      </c>
      <c r="H100" s="44">
        <f t="shared" si="6"/>
        <v>40.25</v>
      </c>
      <c r="I100" s="44" t="str">
        <f t="shared" si="7"/>
        <v>-</v>
      </c>
      <c r="J100" s="44">
        <f ca="1" t="shared" si="8"/>
        <v>-71.78</v>
      </c>
    </row>
    <row r="101" spans="1:10" ht="11.25" customHeight="1">
      <c r="A101" s="20" t="s">
        <v>88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H101" s="44" t="str">
        <f t="shared" si="6"/>
        <v>-</v>
      </c>
      <c r="I101" s="44" t="str">
        <f t="shared" si="7"/>
        <v>-</v>
      </c>
      <c r="J101" s="44" t="str">
        <f ca="1" t="shared" si="8"/>
        <v>-</v>
      </c>
    </row>
    <row r="102" spans="1:10" ht="11.25" customHeight="1">
      <c r="A102" s="20" t="s">
        <v>89</v>
      </c>
      <c r="B102" s="33">
        <v>-700</v>
      </c>
      <c r="C102" s="33">
        <v>-1394</v>
      </c>
      <c r="D102" s="33">
        <v>-1934</v>
      </c>
      <c r="E102" s="33">
        <v>-1227</v>
      </c>
      <c r="F102" s="33">
        <v>-855</v>
      </c>
      <c r="H102" s="44">
        <f t="shared" si="6"/>
        <v>-30.32</v>
      </c>
      <c r="I102" s="44">
        <f t="shared" si="7"/>
        <v>22.14</v>
      </c>
      <c r="J102" s="44">
        <f ca="1" t="shared" si="8"/>
        <v>-38.67</v>
      </c>
    </row>
    <row r="103" spans="1:10" ht="11.25" customHeight="1">
      <c r="A103" s="20" t="s">
        <v>90</v>
      </c>
      <c r="B103" s="33">
        <v>115031</v>
      </c>
      <c r="C103" s="33">
        <v>145323</v>
      </c>
      <c r="D103" s="33">
        <v>24988</v>
      </c>
      <c r="E103" s="33">
        <v>87156</v>
      </c>
      <c r="F103" s="33">
        <v>106550</v>
      </c>
      <c r="H103" s="44">
        <f t="shared" si="6"/>
        <v>22.25</v>
      </c>
      <c r="I103" s="44">
        <f t="shared" si="7"/>
        <v>-7.37</v>
      </c>
      <c r="J103" s="44">
        <f ca="1" t="shared" si="8"/>
        <v>-26.68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H104" s="44" t="str">
        <f t="shared" si="6"/>
        <v>-</v>
      </c>
      <c r="I104" s="44" t="str">
        <f t="shared" si="7"/>
        <v>-</v>
      </c>
      <c r="J104" s="44" t="str">
        <f ca="1" t="shared" si="8"/>
        <v>-</v>
      </c>
    </row>
    <row r="105" spans="1:10" ht="13.5" customHeight="1">
      <c r="A105" s="21" t="s">
        <v>92</v>
      </c>
      <c r="B105" s="33">
        <v>59926</v>
      </c>
      <c r="C105" s="33">
        <v>55909</v>
      </c>
      <c r="D105" s="33">
        <v>45854</v>
      </c>
      <c r="E105" s="33">
        <v>42383</v>
      </c>
      <c r="F105" s="33">
        <v>40613</v>
      </c>
      <c r="H105" s="44">
        <f t="shared" si="6"/>
        <v>-4.18</v>
      </c>
      <c r="I105" s="44">
        <f t="shared" si="7"/>
        <v>-32.23</v>
      </c>
      <c r="J105" s="44">
        <f ca="1" t="shared" si="8"/>
        <v>-27.36</v>
      </c>
    </row>
    <row r="106" spans="1:10" ht="13.5" customHeight="1">
      <c r="A106" s="21" t="s">
        <v>93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H106" s="44" t="str">
        <f t="shared" si="6"/>
        <v>-</v>
      </c>
      <c r="I106" s="44" t="str">
        <f t="shared" si="7"/>
        <v>-</v>
      </c>
      <c r="J106" s="44" t="str">
        <f ca="1" t="shared" si="8"/>
        <v>-</v>
      </c>
    </row>
    <row r="107" spans="1:10" ht="14.25" customHeight="1">
      <c r="A107" s="26" t="s">
        <v>94</v>
      </c>
      <c r="B107" s="34">
        <v>1531701</v>
      </c>
      <c r="C107" s="34">
        <v>1524623</v>
      </c>
      <c r="D107" s="34">
        <v>1521484</v>
      </c>
      <c r="E107" s="34">
        <v>1553419</v>
      </c>
      <c r="F107" s="34">
        <v>1560075</v>
      </c>
      <c r="H107" s="45">
        <f t="shared" si="6"/>
        <v>0.43</v>
      </c>
      <c r="I107" s="45">
        <f t="shared" si="7"/>
        <v>1.85</v>
      </c>
      <c r="J107" s="45">
        <f ca="1" t="shared" si="8"/>
        <v>2.33</v>
      </c>
    </row>
    <row r="108" spans="1:10" ht="14.25" customHeight="1">
      <c r="A108" s="31" t="s">
        <v>95</v>
      </c>
      <c r="B108" s="36">
        <v>8017287</v>
      </c>
      <c r="C108" s="36">
        <v>7551842</v>
      </c>
      <c r="D108" s="36">
        <v>7299430</v>
      </c>
      <c r="E108" s="36">
        <v>6938191</v>
      </c>
      <c r="F108" s="36">
        <v>5328294</v>
      </c>
      <c r="H108" s="48">
        <f>IF(ISERROR($F108/$E108),"-",IF($F108/$E108&lt;0,"-",ROUND(($F108-$E108)/$E108*100,2)))</f>
        <v>-23.2</v>
      </c>
      <c r="I108" s="48">
        <f>IF(ISERROR($F108/$B108),"-",IF($F108/$B108&lt;0,"-",ROUND(($F108-$B108)/$B108*100,2)))</f>
        <v>-33.54</v>
      </c>
      <c r="J108" s="48">
        <f ca="1">IF(ISERROR($F108/OFFSET($A108,0,MATCH("IV",$B$5:$E$5,0))),"-",IF($F108/OFFSET($A108,0,MATCH("IV",$B$5:$E$5,0))&lt;0,"-",ROUND(100*($F108/OFFSET($A108,0,MATCH("IV",$B$5:$E$5,0))-1),2)))</f>
        <v>-29.44</v>
      </c>
    </row>
    <row r="109" spans="1:10" ht="13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2011-08-09T11:12:40Z</cp:lastPrinted>
  <dcterms:created xsi:type="dcterms:W3CDTF">2009-11-30T08:48:44Z</dcterms:created>
  <dcterms:modified xsi:type="dcterms:W3CDTF">2016-12-02T10:49:09Z</dcterms:modified>
  <cp:category/>
  <cp:version/>
  <cp:contentType/>
  <cp:contentStatus/>
</cp:coreProperties>
</file>